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<sst xmlns="http://schemas.openxmlformats.org/spreadsheetml/2006/main" count="542" uniqueCount="402">
  <si>
    <t>ORIGINAL</t>
  </si>
  <si>
    <t xml:space="preserve">EQUIVALENTE </t>
  </si>
  <si>
    <t>MODELO DO MONITOR</t>
  </si>
  <si>
    <t>19-70006-001</t>
  </si>
  <si>
    <t>LCE CF0313</t>
  </si>
  <si>
    <t>= ACER 7030</t>
  </si>
  <si>
    <t>19-70017-001</t>
  </si>
  <si>
    <t>-</t>
  </si>
  <si>
    <t>= ACER 701 D / ACERVIEW 11 D</t>
  </si>
  <si>
    <t>19-70026-001</t>
  </si>
  <si>
    <t>19-70026-011</t>
  </si>
  <si>
    <t>LCE CF0625</t>
  </si>
  <si>
    <t>= ACERVIEW 33 D 7133 / 34 T 7134 T</t>
  </si>
  <si>
    <t>19-70028-001</t>
  </si>
  <si>
    <t>LCE CF0689</t>
  </si>
  <si>
    <t>=ACER 7155 / ACERVIEW 55 /DIGITAL PCX-CVC-AC</t>
  </si>
  <si>
    <t>19-70038-A01</t>
  </si>
  <si>
    <t>= ACERVIEW 7135 CL/7154 E, HP ULTRA VGA 1024D2825</t>
  </si>
  <si>
    <t>154-166 B</t>
  </si>
  <si>
    <t>= GOLDSTAR 1420 / 1322 / 1423 PLUS / VGA / 1430</t>
  </si>
  <si>
    <t>154-195 Q</t>
  </si>
  <si>
    <t>QFJ 9238 A</t>
  </si>
  <si>
    <t>= GOLDSTAR 1460 DL / 1455 DL, SUPERSYNC D86285 / DIGITAL PCX CV-GE, PACKARD BELL 1401 S</t>
  </si>
  <si>
    <t>154-218 B</t>
  </si>
  <si>
    <t>= GOLDSTAR 1465 DL /1466 LR / 1466 DM,  PACKARD BELL 1401 S</t>
  </si>
  <si>
    <t>154-218 C</t>
  </si>
  <si>
    <t>154-382F</t>
  </si>
  <si>
    <t>6174Z-2001A</t>
  </si>
  <si>
    <t>6174Z2001E</t>
  </si>
  <si>
    <t>= DIGITAL PCX CV - GE, GOLDSTAR 1465 DLS / 1466 LRS, GOLDSTAR 1467 / 1468 / 1505 S, STUDIOWORKS 44 M / 74 M, UIS-DIG 1428 SV, LG 1470</t>
  </si>
  <si>
    <t>154-388 F</t>
  </si>
  <si>
    <t>FEA241</t>
  </si>
  <si>
    <t>154-311 B</t>
  </si>
  <si>
    <t>660-302-1448</t>
  </si>
  <si>
    <t>730-302-1433 B</t>
  </si>
  <si>
    <t>KJF9303 C</t>
  </si>
  <si>
    <t>KJF9320 C</t>
  </si>
  <si>
    <t>= TRONI NF848 P, COMAS AM1448, ECOVISION NF846F / NF848 F, EDISON 1439 SV / MASKO CM1448, ORION 1428 PV / UIS EID 1439 SV</t>
  </si>
  <si>
    <t>35L502 AZT</t>
  </si>
  <si>
    <t>6174Z-1003 D</t>
  </si>
  <si>
    <t>= ACER - ITAUTEC SW441"14", LG STUDIOWORKS MOD. 441 400 SI</t>
  </si>
  <si>
    <t>6174Z-1003 G</t>
  </si>
  <si>
    <t>= APLE - 15" MACINTOSHI</t>
  </si>
  <si>
    <t>6174Z-1012 B</t>
  </si>
  <si>
    <t>6174Z-1012 C</t>
  </si>
  <si>
    <t>6174Z-1017 A</t>
  </si>
  <si>
    <t>6174Z-1017 E</t>
  </si>
  <si>
    <t>6174Z-1018 F</t>
  </si>
  <si>
    <t>(2 FOCOS)</t>
  </si>
  <si>
    <t>= LG 795 FT FLATRON</t>
  </si>
  <si>
    <t>6174Z-1024 F</t>
  </si>
  <si>
    <t>6174Z-1031 E</t>
  </si>
  <si>
    <t>6174Z-1035 A</t>
  </si>
  <si>
    <t>6174Z-1044 A</t>
  </si>
  <si>
    <t>6174Z-1388 M</t>
  </si>
  <si>
    <t>TFB6415</t>
  </si>
  <si>
    <t>6174Z-2001 A</t>
  </si>
  <si>
    <t>6174Z-2001 E</t>
  </si>
  <si>
    <t>6174Z-2001 B</t>
  </si>
  <si>
    <t>154-384 A</t>
  </si>
  <si>
    <t>= GOLDSTAR /LG STUDIOWORKS MOD. 56 I</t>
  </si>
  <si>
    <t>6174Z-2001 C</t>
  </si>
  <si>
    <t>= IBM  60H7625 / LG</t>
  </si>
  <si>
    <t>6174Z-2001 G</t>
  </si>
  <si>
    <t>6174Z-2001 J</t>
  </si>
  <si>
    <t>6174Z-2001 D</t>
  </si>
  <si>
    <t>= DIGITAL PCX CV-DW, GOLDSTAR STUDIOWORKS 7D / LG</t>
  </si>
  <si>
    <t>6174Z-2002 A</t>
  </si>
  <si>
    <t>= APPLE 720/M4552, GOLDSTAR STUDIOWORKS 7D / LG</t>
  </si>
  <si>
    <t>6174Z-2002 F</t>
  </si>
  <si>
    <t>= LG 771 / 77 M</t>
  </si>
  <si>
    <t>6174Z-2002 G</t>
  </si>
  <si>
    <t>6174Z-2003 C</t>
  </si>
  <si>
    <t>= SF04 PROVIEW PV1564 / 564 D</t>
  </si>
  <si>
    <t>6174Z-2003 E</t>
  </si>
  <si>
    <t>6174Z-2003 F</t>
  </si>
  <si>
    <t>FSN14A029 S</t>
  </si>
  <si>
    <t>= LG / PROVIEW PV850 D / PX455, SENIC EDI1428 / TRONI PV850D / DP</t>
  </si>
  <si>
    <t>79A348-3</t>
  </si>
  <si>
    <t>= AOC 4VN / FIVE STAR FS4950/4993</t>
  </si>
  <si>
    <t>AT2094 03</t>
  </si>
  <si>
    <t>= PHILPS ACM5279 / 30T / CM0248KHZ14", HP 2815 A / 2821</t>
  </si>
  <si>
    <t>AT2094 23</t>
  </si>
  <si>
    <t>AT2094 31</t>
  </si>
  <si>
    <t>= PHILPS 104 B / CD13 14B13204B</t>
  </si>
  <si>
    <t>AT2094 01</t>
  </si>
  <si>
    <t>= PHILPS 105 B / 15B1322B, IBM G52 6545 00E</t>
  </si>
  <si>
    <t>AT2097 09</t>
  </si>
  <si>
    <t>LCE CF0895</t>
  </si>
  <si>
    <t>= PHILPS 105 S / CM13 15C132048 B</t>
  </si>
  <si>
    <t>AT2097 21</t>
  </si>
  <si>
    <t>ETF39L2075 AZT</t>
  </si>
  <si>
    <t>CFB 4 / 049</t>
  </si>
  <si>
    <t>43-74-1407</t>
  </si>
  <si>
    <t>= CONTINENTAL CP4947 / VC4947 / VC4963 A, MTEK MT1428 SVGA</t>
  </si>
  <si>
    <t>ETF 39L639 AZT</t>
  </si>
  <si>
    <t>CF0532</t>
  </si>
  <si>
    <t>LCE - CF0621A</t>
  </si>
  <si>
    <t>AT2090/33/36/39</t>
  </si>
  <si>
    <t>AT2094/02/03</t>
  </si>
  <si>
    <t>ETF35L510-AZT</t>
  </si>
  <si>
    <t>= COMPAQ, COMPAQ PRESÁRIO CDS 520/524, HP D 2813, PHILIPS - 4CM 5089, PHILIPS - 7CM 5689/48T-5699/48T, PHILIPS - 7CM 5689/48T-5699/48T/ ACM 5089,</t>
  </si>
  <si>
    <t>PHILIPS - CM02 14B5299/48T</t>
  </si>
  <si>
    <t>DNF1414 (FN)</t>
  </si>
  <si>
    <t>= TECMEDIA TCM2148 C</t>
  </si>
  <si>
    <t>FBQ17A001</t>
  </si>
  <si>
    <t>FEA831</t>
  </si>
  <si>
    <t>= SANSUNG DP17 LS/ 750 S</t>
  </si>
  <si>
    <t>FCO14A030 C</t>
  </si>
  <si>
    <t>FL2700 (DF)</t>
  </si>
  <si>
    <t>KF561140 A</t>
  </si>
  <si>
    <t>= SANSUNG CVL 4955 /CVM 4967 /4967N / 4967T, IBM 2113-003, INFINIT 1E 1428 SV / SV 1435 SV / 1E 1439 SV</t>
  </si>
  <si>
    <t>FCO14A042</t>
  </si>
  <si>
    <t>FCO14A042 A</t>
  </si>
  <si>
    <t>FTX14A015</t>
  </si>
  <si>
    <t>FL2727 (DNF)</t>
  </si>
  <si>
    <t>A2437465MJ13K</t>
  </si>
  <si>
    <t>= SANSUNG CVM 4967 P = CVM 4987 P =CVM 4787 P=CVP 4237 P = CQA 4147 = CPA 4197</t>
  </si>
  <si>
    <t>FEA071</t>
  </si>
  <si>
    <t>FEA185</t>
  </si>
  <si>
    <t>= ITAUTEC 281 / ALFA DIGITAL VTC 14-1 / VTC14-3</t>
  </si>
  <si>
    <t>FEA210</t>
  </si>
  <si>
    <t>= SAMURAI 91-114/028N, TDA BR 2140-C01</t>
  </si>
  <si>
    <t>FEA261</t>
  </si>
  <si>
    <t>FEA627</t>
  </si>
  <si>
    <t>15MM</t>
  </si>
  <si>
    <t>= ITAUTEC 15 MM</t>
  </si>
  <si>
    <t>FEA288</t>
  </si>
  <si>
    <t>FEA634</t>
  </si>
  <si>
    <t>79A348-2</t>
  </si>
  <si>
    <t>79A355-1</t>
  </si>
  <si>
    <t>79A355-3</t>
  </si>
  <si>
    <t>79A369-A</t>
  </si>
  <si>
    <t>CT8355</t>
  </si>
  <si>
    <t>FEA391</t>
  </si>
  <si>
    <t>FEA410</t>
  </si>
  <si>
    <t>47F130420</t>
  </si>
  <si>
    <t>= OLIVETTI CGD1450 GM / VIDEO COMPO 4138 EC, ZENITH ZCM1435 PT/ZCM1790</t>
  </si>
  <si>
    <t>FEA426</t>
  </si>
  <si>
    <t>TFB4812</t>
  </si>
  <si>
    <t>FEA448</t>
  </si>
  <si>
    <t>FSN14A015</t>
  </si>
  <si>
    <t>TFB4809</t>
  </si>
  <si>
    <t>TFB4810</t>
  </si>
  <si>
    <t>FEA543</t>
  </si>
  <si>
    <t>FEA565</t>
  </si>
  <si>
    <t>39L1057 AZ</t>
  </si>
  <si>
    <t>39L2065 AZ</t>
  </si>
  <si>
    <t>= AOC - 5VMN, BLAZER - BL 1528/ JD156H,COMPAQ - B500 / 520, MICROTEC  - MD 15-1</t>
  </si>
  <si>
    <t>FEA583</t>
  </si>
  <si>
    <t>39L2029 AZT</t>
  </si>
  <si>
    <t>CJ28540 A</t>
  </si>
  <si>
    <t>= AMS 144 K / FIVE STAR 110022, FS4959 DIG MPRII / KELIZ MOD 144K, TCE JX449 D</t>
  </si>
  <si>
    <t>FEA755</t>
  </si>
  <si>
    <t>FEA759</t>
  </si>
  <si>
    <t>FEA862</t>
  </si>
  <si>
    <t>= PROVIEW 5A456 / CTX1569 E</t>
  </si>
  <si>
    <t>FFA76017 U</t>
  </si>
  <si>
    <t> (2 FOCOS)</t>
  </si>
  <si>
    <t>= TCE DX749 D 17” NE, SANSUNG M374429 CFB6 / 125</t>
  </si>
  <si>
    <t>FFA81024</t>
  </si>
  <si>
    <t>LCE0883</t>
  </si>
  <si>
    <t>= DAEWOO 1411 /1423 /1509 /1511/ CHASSI 431, VIDEO COMPO 511 B</t>
  </si>
  <si>
    <t>FFA81045 H</t>
  </si>
  <si>
    <t>= DAEWOO / VIDEO COMPO 518 B</t>
  </si>
  <si>
    <t>FFA81057 U</t>
  </si>
  <si>
    <t>= VIDEO COMPO / DAEWOO 518 B / 518 X</t>
  </si>
  <si>
    <t>FFA82012 H</t>
  </si>
  <si>
    <t>FN-1407 (DNF)</t>
  </si>
  <si>
    <t>FFA83012 D</t>
  </si>
  <si>
    <t>= FIVE STAR FS4950NE, HURICANE MT1428 NE, UIS DAYDT 14V, UPDATING 1428, LG 1436</t>
  </si>
  <si>
    <t>FFA82025 H</t>
  </si>
  <si>
    <t>CFB4/121</t>
  </si>
  <si>
    <t>= TCE DX447 / DX447 D, FIVE STAR 15.110.12 - 14” NE,</t>
  </si>
  <si>
    <t>ZTF73346 A</t>
  </si>
  <si>
    <t>FFA83013 D</t>
  </si>
  <si>
    <t>= DAEWOO CMC1427 Xl/ 1507 X, VIDEO COMPO 1427 S/X/X1 / 1460 XE / 1428 X ,</t>
  </si>
  <si>
    <t>FFA86012 D</t>
  </si>
  <si>
    <t>FEA284</t>
  </si>
  <si>
    <t>638 A-502</t>
  </si>
  <si>
    <t>LCE -CF0724 A</t>
  </si>
  <si>
    <t>ZTFJ73345 A</t>
  </si>
  <si>
    <t>DAEWOO 1418 AD/ MICRO Q 1460, HP D2803 A, TCE M401, VIDEO COMPO 1460 SE, HP D2803 A.</t>
  </si>
  <si>
    <t>FFA87017 U</t>
  </si>
  <si>
    <t>= DAEWOO CMC17O7 B, VIDEO COMPO 1707.</t>
  </si>
  <si>
    <t>FFA95001 D</t>
  </si>
  <si>
    <t>FFA95001 H</t>
  </si>
  <si>
    <t>=AJV 1428 NI / 1428 SN / DAEWOO CMC 1420 AE, TCE M 530 D (15”)/ VJDEO COMPO 1450 E / 1411 / 1418-AD-3</t>
  </si>
  <si>
    <t>FFA95002 D</t>
  </si>
  <si>
    <t>LCE CF0484</t>
  </si>
  <si>
    <t>= VIDEO COMPO 1418 E / 1418 H</t>
  </si>
  <si>
    <t>FFA95003 H</t>
  </si>
  <si>
    <t>CFB 4/050</t>
  </si>
  <si>
    <t>FFA95006H</t>
  </si>
  <si>
    <t>MSU1FGV79</t>
  </si>
  <si>
    <t>= VIDEO COMPO 1418-AD-3, FIVE STAR OC-143ST39/FS-4967,AJV 1428 SN/ UIS DAY1428 SV, DAYTEC DT-14SNE / HURICANE MT-14SV281</t>
  </si>
  <si>
    <t>FL2732A</t>
  </si>
  <si>
    <t>=VTCV4960,UVSYNC2/V4967-SYNC/V4967-UVSYNC3</t>
  </si>
  <si>
    <t>FKD15A001</t>
  </si>
  <si>
    <t>FN1528</t>
  </si>
  <si>
    <t>FKD14A001</t>
  </si>
  <si>
    <t>= COMPAQ - V-55 MOD.612, SAMSUNG - 400MB - CKA417, SAMSUNG - BASIC - CKA417L, SAMSUNG - SYNC MASTER 400B / 410</t>
  </si>
  <si>
    <t>FKG15A001</t>
  </si>
  <si>
    <t>FN1534</t>
  </si>
  <si>
    <t>= SAMSUNG 510 5 / CHA5807 L / 410 B / CHA 4217 L</t>
  </si>
  <si>
    <t>FKG15A006</t>
  </si>
  <si>
    <t>= SAMSUNG 450 / 510 B 550</t>
  </si>
  <si>
    <t>12732 A</t>
  </si>
  <si>
    <t>FN1419 A</t>
  </si>
  <si>
    <t>= VTC 4960 / 4967 SYNC / 4967 UVSYNC, VITEC/VISIO 1400</t>
  </si>
  <si>
    <t>FN1522</t>
  </si>
  <si>
    <t>FQA15A001</t>
  </si>
  <si>
    <t>FQB17A001</t>
  </si>
  <si>
    <t>= SANSUNG - 710, COMPAQ - 710</t>
  </si>
  <si>
    <t>FSA14A003</t>
  </si>
  <si>
    <t>= COMPAQ PRESARIO 1425 / SANSUNG NE CQB 4147, SANTRON SC 1428 P.</t>
  </si>
  <si>
    <t>FSA15A002</t>
  </si>
  <si>
    <t>= 15GLE</t>
  </si>
  <si>
    <t>FSA15A003</t>
  </si>
  <si>
    <t>= SANSUNG (15") CMB 5477 L</t>
  </si>
  <si>
    <t>FSD15B002 A</t>
  </si>
  <si>
    <t>= SANSUNG 1CGK5507</t>
  </si>
  <si>
    <t>FSN14A007</t>
  </si>
  <si>
    <t>FSN14A024</t>
  </si>
  <si>
    <t>FEA287</t>
  </si>
  <si>
    <t>FEA515</t>
  </si>
  <si>
    <t>730-302-564 A</t>
  </si>
  <si>
    <t>= PROVIEW - PV - 1564 A / PV - 0564 A, TRONI - PV 850 D</t>
  </si>
  <si>
    <t>FSN14A028 S</t>
  </si>
  <si>
    <t>=TECHMEDIA TM454 / 454S</t>
  </si>
  <si>
    <t>FSN14A029S</t>
  </si>
  <si>
    <t>FEA645</t>
  </si>
  <si>
    <t>FNS15B045</t>
  </si>
  <si>
    <t>6174Z-2003F</t>
  </si>
  <si>
    <t>730-302-X570</t>
  </si>
  <si>
    <t>730-302-850M</t>
  </si>
  <si>
    <t>= PROVIEW - PV - 850 D, SENIC - EDI - 1428, TRONI - PV - 850 D / DP</t>
  </si>
  <si>
    <t>FSN14B027N</t>
  </si>
  <si>
    <t>730-302-X462</t>
  </si>
  <si>
    <t>FSN15A008 S</t>
  </si>
  <si>
    <t>154-388G</t>
  </si>
  <si>
    <t>= PROVIEW PV - 1564 / 564 D, TRONI PV 564 DP.</t>
  </si>
  <si>
    <t>FSY17A001</t>
  </si>
  <si>
    <t>= SANSUNG CGE7387 LI 7507/ 7517 L / 7527 / 700</t>
  </si>
  <si>
    <t>HFL1327XD</t>
  </si>
  <si>
    <t>DIFERENTE Y265382 +</t>
  </si>
  <si>
    <r>
      <t>N</t>
    </r>
    <r>
      <rPr>
        <vertAlign val="superscript"/>
        <sz val="10"/>
        <rFont val="Arial"/>
        <family val="0"/>
      </rPr>
      <t xml:space="preserve">º </t>
    </r>
    <r>
      <rPr>
        <sz val="10"/>
        <rFont val="Arial"/>
        <family val="0"/>
      </rPr>
      <t>CARCAÇA</t>
    </r>
  </si>
  <si>
    <t>=PLEXTOR FLEX 17, KDS VS9 E</t>
  </si>
  <si>
    <t>KFS60559</t>
  </si>
  <si>
    <t>MOF15S1</t>
  </si>
  <si>
    <t>MSH1FCT31</t>
  </si>
  <si>
    <t>DCF158O</t>
  </si>
  <si>
    <t>= DAEWOO CMC 1417 AE / FACIT M432 / M434,BM 8512-003 / MICROQ Q-1420 / ICE M400 / 430, VTC 8514 S / 4955 / VIDEO COMPO 1417D / 1412E, LEADING EDGE CMC 1417 AI</t>
  </si>
  <si>
    <t>KFS60807 A</t>
  </si>
  <si>
    <t>KFS60854</t>
  </si>
  <si>
    <t>LCE - CF0710</t>
  </si>
  <si>
    <t>154-382 B</t>
  </si>
  <si>
    <t>KFS61350</t>
  </si>
  <si>
    <t>= PLEXTOR PLEX 15" </t>
  </si>
  <si>
    <t>KFS61411 A</t>
  </si>
  <si>
    <t>= VTC SC7, PLEXTOR 17 ”</t>
  </si>
  <si>
    <t>LCE CF0706</t>
  </si>
  <si>
    <t>Y265161</t>
  </si>
  <si>
    <t>Y265163</t>
  </si>
  <si>
    <t>SRH0000094</t>
  </si>
  <si>
    <t>= DAEWOO 431 X CMC 518 X /1502 B VIDEO COMPO</t>
  </si>
  <si>
    <t>LCE CF0905</t>
  </si>
  <si>
    <t>= IBM G42 / 6540  00E</t>
  </si>
  <si>
    <t>LCE CF1119</t>
  </si>
  <si>
    <t>FB-5B</t>
  </si>
  <si>
    <t>CD1670</t>
  </si>
  <si>
    <t>= PHILIPS 104B 19 / 48</t>
  </si>
  <si>
    <t>TFB 251 T</t>
  </si>
  <si>
    <t>TFB 251 L</t>
  </si>
  <si>
    <t>LCE CF0821</t>
  </si>
  <si>
    <r>
      <t xml:space="preserve">= COMPAQ 141/ 473 F/ 613/ 303 U/V40, ELEBRA CM14 SBS, ICE V10969 / DX470 / M445, </t>
    </r>
    <r>
      <rPr>
        <u val="single"/>
        <sz val="10"/>
        <rFont val="Arial"/>
        <family val="0"/>
      </rPr>
      <t>ZENITH TG</t>
    </r>
    <r>
      <rPr>
        <sz val="10"/>
        <rFont val="Arial"/>
        <family val="0"/>
      </rPr>
      <t xml:space="preserve"> 14”</t>
    </r>
  </si>
  <si>
    <t>TFB 265 T</t>
  </si>
  <si>
    <t>= COMPAQ PRESARIO 1525 / ICE 312 U</t>
  </si>
  <si>
    <t>TFB 274 T</t>
  </si>
  <si>
    <t>TFB 275 T</t>
  </si>
  <si>
    <t>=COMPAQ PRESARIO V410 / 304 U / V40</t>
  </si>
  <si>
    <t>TFB 4805 B</t>
  </si>
  <si>
    <t>TFB 4805C</t>
  </si>
  <si>
    <t>TFB 4806</t>
  </si>
  <si>
    <t>FEA306</t>
  </si>
  <si>
    <t>= IBM 96G3158,VIDEOCOMPO 1438 E, VGART CM 14481/ VG1448 TLR</t>
  </si>
  <si>
    <t>TFB 6407</t>
  </si>
  <si>
    <t>= PACKARD BELL 2020 / 39 / 77</t>
  </si>
  <si>
    <t>Y265434</t>
  </si>
  <si>
    <t>ZTFJ73344 A</t>
  </si>
  <si>
    <t>CÓDIGO DO FLAY BACK</t>
  </si>
  <si>
    <t>Fabricante</t>
  </si>
  <si>
    <t>Modelo</t>
  </si>
  <si>
    <t>Referência do Fly Back</t>
  </si>
  <si>
    <t>Samsung</t>
  </si>
  <si>
    <t>CVM-4967P,CPA4197,CVM4787</t>
  </si>
  <si>
    <t>FCO-14AO42C</t>
  </si>
  <si>
    <t>PCVP4237P a CQA4147</t>
  </si>
  <si>
    <t>CVL4955,CVM4967</t>
  </si>
  <si>
    <t>FCO-11A030C</t>
  </si>
  <si>
    <t>CVM4967N a CVM4967T</t>
  </si>
  <si>
    <t>IBM</t>
  </si>
  <si>
    <t>2113-003</t>
  </si>
  <si>
    <t>Infinit</t>
  </si>
  <si>
    <t>IE-1428SV,IE1435SV</t>
  </si>
  <si>
    <t>NE CQB4147</t>
  </si>
  <si>
    <t>FSA 14A003</t>
  </si>
  <si>
    <t>Samtron</t>
  </si>
  <si>
    <t>SC1428P</t>
  </si>
  <si>
    <t>SYNC MASTER 400E</t>
  </si>
  <si>
    <t>FKD 15A001</t>
  </si>
  <si>
    <t>Samsung BASIC-CKA4217L</t>
  </si>
  <si>
    <t>Goldstar</t>
  </si>
  <si>
    <t>1460 a 1455DL</t>
  </si>
  <si>
    <t>154-195Q</t>
  </si>
  <si>
    <t>Supersync</t>
  </si>
  <si>
    <t>D86285</t>
  </si>
  <si>
    <t>DIGITAL-PCX/CE</t>
  </si>
  <si>
    <t>Packard Bell</t>
  </si>
  <si>
    <t>1401S</t>
  </si>
  <si>
    <t>1465DL,1466LR a 1466DM</t>
  </si>
  <si>
    <t>154-218B</t>
  </si>
  <si>
    <t>2020 1411</t>
  </si>
  <si>
    <t>1465DSL,1466LRS,1467,1505 e STUDIWORKS 44/M</t>
  </si>
  <si>
    <t>154.218C</t>
  </si>
  <si>
    <t>LG</t>
  </si>
  <si>
    <t>1470</t>
  </si>
  <si>
    <t>Edison</t>
  </si>
  <si>
    <t>1439SV</t>
  </si>
  <si>
    <t>254-388E</t>
  </si>
  <si>
    <t>Masko</t>
  </si>
  <si>
    <t>CM-1448</t>
  </si>
  <si>
    <t>Orion</t>
  </si>
  <si>
    <t>1428FV</t>
  </si>
  <si>
    <t>Comas</t>
  </si>
  <si>
    <t>AM 1448</t>
  </si>
  <si>
    <t>UIS</t>
  </si>
  <si>
    <t>EDI 1439SV</t>
  </si>
  <si>
    <t>Trone</t>
  </si>
  <si>
    <t>NF848P</t>
  </si>
  <si>
    <t>Ecovision</t>
  </si>
  <si>
    <t>NF864F</t>
  </si>
  <si>
    <t>Daewoo</t>
  </si>
  <si>
    <t>1418D</t>
  </si>
  <si>
    <t>FA-86012D</t>
  </si>
  <si>
    <t>Micro Q</t>
  </si>
  <si>
    <t>1460</t>
  </si>
  <si>
    <t>HP</t>
  </si>
  <si>
    <t>02803A</t>
  </si>
  <si>
    <t>Video Compo</t>
  </si>
  <si>
    <t>1460 SE</t>
  </si>
  <si>
    <t>TCE</t>
  </si>
  <si>
    <t>M401</t>
  </si>
  <si>
    <t>1450 E</t>
  </si>
  <si>
    <t>FA-95001</t>
  </si>
  <si>
    <t>1420 AV</t>
  </si>
  <si>
    <t>AJV</t>
  </si>
  <si>
    <t>1428 N1</t>
  </si>
  <si>
    <t>M530 (15")</t>
  </si>
  <si>
    <t>SYNC</t>
  </si>
  <si>
    <t>V4900 a 4987VV</t>
  </si>
  <si>
    <t>KFS-61101</t>
  </si>
  <si>
    <t>VIS-TECHM</t>
  </si>
  <si>
    <t>1428</t>
  </si>
  <si>
    <t>Everview</t>
  </si>
  <si>
    <t>TCM 0450</t>
  </si>
  <si>
    <t>Five Star</t>
  </si>
  <si>
    <t>FS4950 NL</t>
  </si>
  <si>
    <t>Plextor</t>
  </si>
  <si>
    <t>PLEX 28N1</t>
  </si>
  <si>
    <t>Metron</t>
  </si>
  <si>
    <t>TCM-14486</t>
  </si>
  <si>
    <t>Digital</t>
  </si>
  <si>
    <t>VGE-1448T</t>
  </si>
  <si>
    <t>Markvision</t>
  </si>
  <si>
    <t>VC-4967GS</t>
  </si>
  <si>
    <t>Amazing</t>
  </si>
  <si>
    <t>CM8489GX</t>
  </si>
  <si>
    <t>VTC</t>
  </si>
  <si>
    <t>V-4960,V-4967,V-4987,UVSYNC IV</t>
  </si>
  <si>
    <t>Techmedia</t>
  </si>
  <si>
    <t>TCM-1406G,TCM-1400G e TCM-14486</t>
  </si>
  <si>
    <t>CMC-1417AE</t>
  </si>
  <si>
    <t>KFS -60559</t>
  </si>
  <si>
    <t>Facit</t>
  </si>
  <si>
    <t>M432,M434</t>
  </si>
  <si>
    <t>KFS- 60559</t>
  </si>
  <si>
    <t>8512-003</t>
  </si>
  <si>
    <t>1420</t>
  </si>
  <si>
    <t>M400,M430</t>
  </si>
  <si>
    <t>DX-749D</t>
  </si>
  <si>
    <t>HFL-1327XD</t>
  </si>
  <si>
    <t>8514 S 4955</t>
  </si>
  <si>
    <t>1417-D</t>
  </si>
  <si>
    <t>Leading Edge</t>
  </si>
  <si>
    <t>CMC 1417AT</t>
  </si>
  <si>
    <t>AOC</t>
  </si>
  <si>
    <t>414V</t>
  </si>
  <si>
    <t>FEA-288</t>
  </si>
  <si>
    <t>FS-4950,FS-4993</t>
  </si>
  <si>
    <t>V1428N1</t>
  </si>
  <si>
    <t>Updating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</si>
</sst>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0"/>
    </font>
    <font>
      <b/>
      <sz val="7.5"/>
      <name val="Arial"/>
      <family val="0"/>
    </font>
    <font>
      <sz val="7.5"/>
      <name val="Arial"/>
      <family val="0"/>
    </font>
    <font>
      <vertAlign val="superscript"/>
      <sz val="10"/>
      <name val="Arial"/>
      <family val="0"/>
    </font>
    <font>
      <u val="single"/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3" borderId="16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3" borderId="17" xfId="0" applyFont="1" applyFill="1" applyBorder="1" applyAlignment="1">
      <alignment wrapText="1"/>
    </xf>
    <xf numFmtId="0" fontId="6" fillId="3" borderId="18" xfId="0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1" fillId="3" borderId="23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236"/>
  <sheetViews>
    <sheetView tabSelected="1" workbookViewId="0" topLeftCell="A158">
      <selection activeCell="A165" sqref="A165:C166"/>
    </sheetView>
  </sheetViews>
  <sheetFormatPr defaultColWidth="9.140625" defaultRowHeight="12.75"/>
  <cols>
    <col min="1" max="1" width="9.7109375" style="0" customWidth="1"/>
    <col min="3" max="3" width="8.7109375" style="0" customWidth="1"/>
    <col min="4" max="4" width="19.140625" style="0" customWidth="1"/>
    <col min="5" max="5" width="33.8515625" style="0" customWidth="1"/>
  </cols>
  <sheetData>
    <row r="2" ht="13.5" thickBot="1"/>
    <row r="3" spans="1:5" ht="28.5" thickBot="1">
      <c r="A3" s="11" t="s">
        <v>0</v>
      </c>
      <c r="B3" s="12"/>
      <c r="C3" s="13"/>
      <c r="D3" s="1" t="s">
        <v>1</v>
      </c>
      <c r="E3" s="1" t="s">
        <v>2</v>
      </c>
    </row>
    <row r="4" spans="1:5" ht="26.25" thickBot="1">
      <c r="A4" s="14" t="s">
        <v>3</v>
      </c>
      <c r="B4" s="15"/>
      <c r="C4" s="16"/>
      <c r="D4" s="2" t="s">
        <v>4</v>
      </c>
      <c r="E4" s="3" t="s">
        <v>5</v>
      </c>
    </row>
    <row r="5" spans="1:5" ht="51.75" thickBot="1">
      <c r="A5" s="14" t="s">
        <v>6</v>
      </c>
      <c r="B5" s="15"/>
      <c r="C5" s="16"/>
      <c r="D5" s="2" t="s">
        <v>7</v>
      </c>
      <c r="E5" s="3" t="s">
        <v>8</v>
      </c>
    </row>
    <row r="6" spans="1:5" ht="21.75" customHeight="1">
      <c r="A6" s="17" t="s">
        <v>9</v>
      </c>
      <c r="B6" s="18"/>
      <c r="C6" s="19"/>
      <c r="D6" s="4" t="s">
        <v>10</v>
      </c>
      <c r="E6" s="23" t="s">
        <v>12</v>
      </c>
    </row>
    <row r="7" spans="1:5" ht="26.25" thickBot="1">
      <c r="A7" s="20"/>
      <c r="B7" s="21"/>
      <c r="C7" s="22"/>
      <c r="D7" s="5" t="s">
        <v>11</v>
      </c>
      <c r="E7" s="24"/>
    </row>
    <row r="8" spans="1:5" ht="26.25" thickBot="1">
      <c r="A8" s="14" t="s">
        <v>13</v>
      </c>
      <c r="B8" s="15"/>
      <c r="C8" s="16"/>
      <c r="D8" s="2" t="s">
        <v>14</v>
      </c>
      <c r="E8" s="3" t="s">
        <v>15</v>
      </c>
    </row>
    <row r="9" spans="1:5" ht="26.25" thickBot="1">
      <c r="A9" s="14" t="s">
        <v>16</v>
      </c>
      <c r="B9" s="15"/>
      <c r="C9" s="16"/>
      <c r="D9" s="2" t="s">
        <v>7</v>
      </c>
      <c r="E9" s="3" t="s">
        <v>17</v>
      </c>
    </row>
    <row r="10" spans="1:5" ht="26.25" thickBot="1">
      <c r="A10" s="14" t="s">
        <v>18</v>
      </c>
      <c r="B10" s="15"/>
      <c r="C10" s="16"/>
      <c r="D10" s="2" t="s">
        <v>7</v>
      </c>
      <c r="E10" s="3" t="s">
        <v>19</v>
      </c>
    </row>
    <row r="11" spans="1:5" ht="39" thickBot="1">
      <c r="A11" s="14" t="s">
        <v>20</v>
      </c>
      <c r="B11" s="15"/>
      <c r="C11" s="16"/>
      <c r="D11" s="2" t="s">
        <v>21</v>
      </c>
      <c r="E11" s="3" t="s">
        <v>22</v>
      </c>
    </row>
    <row r="12" spans="1:5" ht="26.25" thickBot="1">
      <c r="A12" s="14" t="s">
        <v>23</v>
      </c>
      <c r="B12" s="15"/>
      <c r="C12" s="16"/>
      <c r="D12" s="2" t="s">
        <v>7</v>
      </c>
      <c r="E12" s="3" t="s">
        <v>24</v>
      </c>
    </row>
    <row r="13" spans="1:5" ht="21" customHeight="1">
      <c r="A13" s="17" t="s">
        <v>25</v>
      </c>
      <c r="B13" s="18"/>
      <c r="C13" s="19"/>
      <c r="D13" s="4" t="s">
        <v>26</v>
      </c>
      <c r="E13" s="23" t="s">
        <v>29</v>
      </c>
    </row>
    <row r="14" spans="1:5" ht="25.5">
      <c r="A14" s="25"/>
      <c r="B14" s="26"/>
      <c r="C14" s="27"/>
      <c r="D14" s="7" t="s">
        <v>27</v>
      </c>
      <c r="E14" s="28"/>
    </row>
    <row r="15" spans="1:5" ht="26.25" thickBot="1">
      <c r="A15" s="20"/>
      <c r="B15" s="21"/>
      <c r="C15" s="22"/>
      <c r="D15" s="5" t="s">
        <v>28</v>
      </c>
      <c r="E15" s="24"/>
    </row>
    <row r="16" spans="1:5" ht="24" customHeight="1">
      <c r="A16" s="17" t="s">
        <v>30</v>
      </c>
      <c r="B16" s="18"/>
      <c r="C16" s="19"/>
      <c r="D16" s="4" t="s">
        <v>31</v>
      </c>
      <c r="E16" s="23" t="s">
        <v>37</v>
      </c>
    </row>
    <row r="17" spans="1:5" ht="25.5">
      <c r="A17" s="25"/>
      <c r="B17" s="26"/>
      <c r="C17" s="27"/>
      <c r="D17" s="7" t="s">
        <v>32</v>
      </c>
      <c r="E17" s="28"/>
    </row>
    <row r="18" spans="1:5" ht="25.5">
      <c r="A18" s="25"/>
      <c r="B18" s="26"/>
      <c r="C18" s="27"/>
      <c r="D18" s="7" t="s">
        <v>33</v>
      </c>
      <c r="E18" s="28"/>
    </row>
    <row r="19" spans="1:5" ht="25.5">
      <c r="A19" s="25"/>
      <c r="B19" s="26"/>
      <c r="C19" s="27"/>
      <c r="D19" s="7" t="s">
        <v>34</v>
      </c>
      <c r="E19" s="28"/>
    </row>
    <row r="20" spans="1:5" ht="25.5">
      <c r="A20" s="25"/>
      <c r="B20" s="26"/>
      <c r="C20" s="27"/>
      <c r="D20" s="7" t="s">
        <v>35</v>
      </c>
      <c r="E20" s="28"/>
    </row>
    <row r="21" spans="1:5" ht="26.25" thickBot="1">
      <c r="A21" s="20"/>
      <c r="B21" s="21"/>
      <c r="C21" s="22"/>
      <c r="D21" s="5" t="s">
        <v>36</v>
      </c>
      <c r="E21" s="24"/>
    </row>
    <row r="22" spans="1:5" ht="13.5" thickBot="1">
      <c r="A22" s="14" t="s">
        <v>38</v>
      </c>
      <c r="B22" s="15"/>
      <c r="C22" s="16"/>
      <c r="D22" s="2" t="s">
        <v>7</v>
      </c>
      <c r="E22" s="3" t="e">
        <f>COMPAQ/PHILLPS</f>
        <v>#NAME?</v>
      </c>
    </row>
    <row r="23" spans="1:5" ht="26.25" thickBot="1">
      <c r="A23" s="14" t="s">
        <v>39</v>
      </c>
      <c r="B23" s="15"/>
      <c r="C23" s="16"/>
      <c r="D23" s="2" t="s">
        <v>7</v>
      </c>
      <c r="E23" s="3" t="s">
        <v>40</v>
      </c>
    </row>
    <row r="24" spans="1:5" ht="22.5" customHeight="1" thickBot="1">
      <c r="A24" s="14" t="s">
        <v>41</v>
      </c>
      <c r="B24" s="15"/>
      <c r="C24" s="16"/>
      <c r="D24" s="2" t="s">
        <v>7</v>
      </c>
      <c r="E24" s="3" t="s">
        <v>42</v>
      </c>
    </row>
    <row r="25" spans="1:5" ht="13.5" thickBot="1">
      <c r="A25" s="14" t="s">
        <v>43</v>
      </c>
      <c r="B25" s="15"/>
      <c r="C25" s="16"/>
      <c r="D25" s="2" t="s">
        <v>7</v>
      </c>
      <c r="E25" s="3" t="e">
        <f>LG CB774 BN</f>
        <v>#NAME?</v>
      </c>
    </row>
    <row r="26" spans="1:5" ht="13.5" thickBot="1">
      <c r="A26" s="14" t="s">
        <v>44</v>
      </c>
      <c r="B26" s="15"/>
      <c r="C26" s="16"/>
      <c r="D26" s="2" t="s">
        <v>7</v>
      </c>
      <c r="E26" s="3" t="e">
        <f>LG</f>
        <v>#NAME?</v>
      </c>
    </row>
    <row r="27" spans="1:5" ht="13.5" thickBot="1">
      <c r="A27" s="14" t="s">
        <v>45</v>
      </c>
      <c r="B27" s="15"/>
      <c r="C27" s="16"/>
      <c r="D27" s="2" t="s">
        <v>7</v>
      </c>
      <c r="E27" s="3" t="e">
        <f>ITAUTEC SW575 W/LG CH574 N</f>
        <v>#NAME?</v>
      </c>
    </row>
    <row r="28" spans="1:5" ht="13.5" thickBot="1">
      <c r="A28" s="14" t="s">
        <v>46</v>
      </c>
      <c r="B28" s="15"/>
      <c r="C28" s="16"/>
      <c r="D28" s="2" t="s">
        <v>7</v>
      </c>
      <c r="E28" s="3" t="e">
        <f>LG</f>
        <v>#NAME?</v>
      </c>
    </row>
    <row r="29" spans="1:5" ht="24.75" customHeight="1">
      <c r="A29" s="17" t="s">
        <v>47</v>
      </c>
      <c r="B29" s="18"/>
      <c r="C29" s="19"/>
      <c r="D29" s="29" t="s">
        <v>7</v>
      </c>
      <c r="E29" s="23" t="s">
        <v>49</v>
      </c>
    </row>
    <row r="30" spans="1:5" ht="13.5" thickBot="1">
      <c r="A30" s="20" t="s">
        <v>48</v>
      </c>
      <c r="B30" s="21"/>
      <c r="C30" s="22"/>
      <c r="D30" s="30"/>
      <c r="E30" s="24"/>
    </row>
    <row r="31" spans="1:5" ht="12.75" customHeight="1">
      <c r="A31" s="17" t="s">
        <v>50</v>
      </c>
      <c r="B31" s="18"/>
      <c r="C31" s="19"/>
      <c r="D31" s="29" t="s">
        <v>7</v>
      </c>
      <c r="E31" s="23" t="e">
        <f>LG</f>
        <v>#NAME?</v>
      </c>
    </row>
    <row r="32" spans="1:5" ht="13.5" thickBot="1">
      <c r="A32" s="20" t="s">
        <v>48</v>
      </c>
      <c r="B32" s="21"/>
      <c r="C32" s="22"/>
      <c r="D32" s="30"/>
      <c r="E32" s="24"/>
    </row>
    <row r="33" spans="1:5" ht="13.5" thickBot="1">
      <c r="A33" s="14" t="s">
        <v>51</v>
      </c>
      <c r="B33" s="15"/>
      <c r="C33" s="16"/>
      <c r="D33" s="2" t="s">
        <v>7</v>
      </c>
      <c r="E33" s="3" t="e">
        <f>LG</f>
        <v>#NAME?</v>
      </c>
    </row>
    <row r="34" spans="1:5" ht="13.5" thickBot="1">
      <c r="A34" s="14" t="s">
        <v>52</v>
      </c>
      <c r="B34" s="15"/>
      <c r="C34" s="16"/>
      <c r="D34" s="2" t="s">
        <v>7</v>
      </c>
      <c r="E34" s="3" t="e">
        <f>LG</f>
        <v>#NAME?</v>
      </c>
    </row>
    <row r="35" spans="1:5" ht="13.5" thickBot="1">
      <c r="A35" s="14" t="s">
        <v>53</v>
      </c>
      <c r="B35" s="15"/>
      <c r="C35" s="16"/>
      <c r="D35" s="2" t="s">
        <v>7</v>
      </c>
      <c r="E35" s="3" t="e">
        <f>LG</f>
        <v>#NAME?</v>
      </c>
    </row>
    <row r="36" spans="1:5" ht="13.5" thickBot="1">
      <c r="A36" s="14" t="s">
        <v>54</v>
      </c>
      <c r="B36" s="15"/>
      <c r="C36" s="16"/>
      <c r="D36" s="2" t="s">
        <v>55</v>
      </c>
      <c r="E36" s="3" t="e">
        <f>VGART VG1560</f>
        <v>#NAME?</v>
      </c>
    </row>
    <row r="37" spans="1:5" ht="26.25" thickBot="1">
      <c r="A37" s="14" t="s">
        <v>56</v>
      </c>
      <c r="B37" s="15"/>
      <c r="C37" s="16"/>
      <c r="D37" s="2" t="s">
        <v>57</v>
      </c>
      <c r="E37" s="3" t="e">
        <f>LG/GOLDSTAR</f>
        <v>#NAME?</v>
      </c>
    </row>
    <row r="38" spans="1:5" ht="26.25" thickBot="1">
      <c r="A38" s="14" t="s">
        <v>58</v>
      </c>
      <c r="B38" s="15"/>
      <c r="C38" s="16"/>
      <c r="D38" s="2" t="s">
        <v>59</v>
      </c>
      <c r="E38" s="3" t="s">
        <v>60</v>
      </c>
    </row>
    <row r="39" spans="1:5" ht="26.25" customHeight="1" thickBot="1">
      <c r="A39" s="14" t="s">
        <v>61</v>
      </c>
      <c r="B39" s="15"/>
      <c r="C39" s="16"/>
      <c r="D39" s="2" t="s">
        <v>7</v>
      </c>
      <c r="E39" s="3" t="s">
        <v>62</v>
      </c>
    </row>
    <row r="40" spans="1:5" ht="13.5" thickBot="1">
      <c r="A40" s="14" t="s">
        <v>63</v>
      </c>
      <c r="B40" s="15"/>
      <c r="C40" s="16"/>
      <c r="D40" s="2" t="s">
        <v>7</v>
      </c>
      <c r="E40" s="3" t="e">
        <f>LG</f>
        <v>#NAME?</v>
      </c>
    </row>
    <row r="41" spans="1:5" ht="26.25" thickBot="1">
      <c r="A41" s="14" t="s">
        <v>64</v>
      </c>
      <c r="B41" s="15"/>
      <c r="C41" s="16"/>
      <c r="D41" s="2" t="s">
        <v>65</v>
      </c>
      <c r="E41" s="3" t="s">
        <v>66</v>
      </c>
    </row>
    <row r="42" spans="1:5" ht="28.5" customHeight="1">
      <c r="A42" s="17" t="s">
        <v>67</v>
      </c>
      <c r="B42" s="18"/>
      <c r="C42" s="19"/>
      <c r="D42" s="29" t="s">
        <v>7</v>
      </c>
      <c r="E42" s="23" t="s">
        <v>68</v>
      </c>
    </row>
    <row r="43" spans="1:5" ht="13.5" thickBot="1">
      <c r="A43" s="20" t="s">
        <v>48</v>
      </c>
      <c r="B43" s="21"/>
      <c r="C43" s="22"/>
      <c r="D43" s="30"/>
      <c r="E43" s="24"/>
    </row>
    <row r="44" spans="1:5" ht="12.75" customHeight="1">
      <c r="A44" s="17" t="s">
        <v>69</v>
      </c>
      <c r="B44" s="18"/>
      <c r="C44" s="19"/>
      <c r="D44" s="29" t="s">
        <v>7</v>
      </c>
      <c r="E44" s="23" t="s">
        <v>70</v>
      </c>
    </row>
    <row r="45" spans="1:5" ht="13.5" thickBot="1">
      <c r="A45" s="20" t="s">
        <v>48</v>
      </c>
      <c r="B45" s="21"/>
      <c r="C45" s="22"/>
      <c r="D45" s="30"/>
      <c r="E45" s="24"/>
    </row>
    <row r="46" spans="1:5" ht="12.75" customHeight="1">
      <c r="A46" s="17" t="s">
        <v>71</v>
      </c>
      <c r="B46" s="18"/>
      <c r="C46" s="19"/>
      <c r="D46" s="29" t="s">
        <v>7</v>
      </c>
      <c r="E46" s="23" t="e">
        <f>LG</f>
        <v>#NAME?</v>
      </c>
    </row>
    <row r="47" spans="1:5" ht="13.5" thickBot="1">
      <c r="A47" s="20" t="s">
        <v>48</v>
      </c>
      <c r="B47" s="21"/>
      <c r="C47" s="22"/>
      <c r="D47" s="30"/>
      <c r="E47" s="24"/>
    </row>
    <row r="48" spans="1:5" ht="13.5" thickBot="1">
      <c r="A48" s="14" t="s">
        <v>72</v>
      </c>
      <c r="B48" s="15"/>
      <c r="C48" s="16"/>
      <c r="D48" s="2" t="s">
        <v>7</v>
      </c>
      <c r="E48" s="3" t="s">
        <v>73</v>
      </c>
    </row>
    <row r="49" spans="1:5" ht="13.5" thickBot="1">
      <c r="A49" s="14" t="s">
        <v>74</v>
      </c>
      <c r="B49" s="15"/>
      <c r="C49" s="16"/>
      <c r="D49" s="2" t="s">
        <v>7</v>
      </c>
      <c r="E49" s="3" t="e">
        <f>LG</f>
        <v>#NAME?</v>
      </c>
    </row>
    <row r="50" spans="1:5" ht="26.25" thickBot="1">
      <c r="A50" s="14" t="s">
        <v>75</v>
      </c>
      <c r="B50" s="15"/>
      <c r="C50" s="16"/>
      <c r="D50" s="2" t="s">
        <v>76</v>
      </c>
      <c r="E50" s="3" t="s">
        <v>77</v>
      </c>
    </row>
    <row r="51" spans="1:5" ht="26.25" thickBot="1">
      <c r="A51" s="14" t="s">
        <v>78</v>
      </c>
      <c r="B51" s="15"/>
      <c r="C51" s="16"/>
      <c r="D51" s="2" t="s">
        <v>7</v>
      </c>
      <c r="E51" s="3" t="s">
        <v>79</v>
      </c>
    </row>
    <row r="52" spans="1:5" ht="26.25" thickBot="1">
      <c r="A52" s="14" t="s">
        <v>80</v>
      </c>
      <c r="B52" s="15"/>
      <c r="C52" s="16"/>
      <c r="D52" s="2" t="s">
        <v>7</v>
      </c>
      <c r="E52" s="3" t="s">
        <v>81</v>
      </c>
    </row>
    <row r="53" spans="1:5" ht="13.5" thickBot="1">
      <c r="A53" s="14" t="s">
        <v>82</v>
      </c>
      <c r="B53" s="15"/>
      <c r="C53" s="16"/>
      <c r="D53" s="2" t="s">
        <v>7</v>
      </c>
      <c r="E53" s="3" t="e">
        <f>PHILPS</f>
        <v>#NAME?</v>
      </c>
    </row>
    <row r="54" spans="1:5" ht="13.5" thickBot="1">
      <c r="A54" s="14" t="s">
        <v>83</v>
      </c>
      <c r="B54" s="15"/>
      <c r="C54" s="16"/>
      <c r="D54" s="2" t="s">
        <v>7</v>
      </c>
      <c r="E54" s="3" t="s">
        <v>84</v>
      </c>
    </row>
    <row r="55" spans="1:5" ht="13.5" thickBot="1">
      <c r="A55" s="14" t="s">
        <v>85</v>
      </c>
      <c r="B55" s="15"/>
      <c r="C55" s="16"/>
      <c r="D55" s="2" t="s">
        <v>7</v>
      </c>
      <c r="E55" s="8" t="s">
        <v>86</v>
      </c>
    </row>
    <row r="56" spans="1:5" ht="13.5" thickBot="1">
      <c r="A56" s="14" t="s">
        <v>87</v>
      </c>
      <c r="B56" s="15"/>
      <c r="C56" s="16"/>
      <c r="D56" s="2" t="s">
        <v>88</v>
      </c>
      <c r="E56" s="3" t="s">
        <v>89</v>
      </c>
    </row>
    <row r="57" spans="1:5" ht="26.25" thickBot="1">
      <c r="A57" s="14" t="s">
        <v>90</v>
      </c>
      <c r="B57" s="15"/>
      <c r="C57" s="16"/>
      <c r="D57" s="2" t="s">
        <v>91</v>
      </c>
      <c r="E57" s="3" t="e">
        <f>PHILPS/IBM G54</f>
        <v>#NAME?</v>
      </c>
    </row>
    <row r="58" spans="1:5" ht="26.25" thickBot="1">
      <c r="A58" s="14" t="s">
        <v>92</v>
      </c>
      <c r="B58" s="15"/>
      <c r="C58" s="16"/>
      <c r="D58" s="2" t="s">
        <v>93</v>
      </c>
      <c r="E58" s="3" t="s">
        <v>94</v>
      </c>
    </row>
    <row r="59" spans="1:5" ht="63.75">
      <c r="A59" s="17" t="s">
        <v>95</v>
      </c>
      <c r="B59" s="18"/>
      <c r="C59" s="19"/>
      <c r="D59" s="4" t="s">
        <v>96</v>
      </c>
      <c r="E59" s="6" t="s">
        <v>101</v>
      </c>
    </row>
    <row r="60" spans="1:5" ht="51">
      <c r="A60" s="25"/>
      <c r="B60" s="26"/>
      <c r="C60" s="27"/>
      <c r="D60" s="7" t="s">
        <v>97</v>
      </c>
      <c r="E60" s="9" t="s">
        <v>102</v>
      </c>
    </row>
    <row r="61" spans="1:5" ht="25.5">
      <c r="A61" s="25"/>
      <c r="B61" s="26"/>
      <c r="C61" s="27"/>
      <c r="D61" s="7" t="s">
        <v>98</v>
      </c>
      <c r="E61" s="9"/>
    </row>
    <row r="62" spans="1:5" ht="25.5">
      <c r="A62" s="25"/>
      <c r="B62" s="26"/>
      <c r="C62" s="27"/>
      <c r="D62" s="7" t="s">
        <v>99</v>
      </c>
      <c r="E62" s="9"/>
    </row>
    <row r="63" spans="1:5" ht="26.25" thickBot="1">
      <c r="A63" s="20"/>
      <c r="B63" s="21"/>
      <c r="C63" s="22"/>
      <c r="D63" s="5" t="s">
        <v>100</v>
      </c>
      <c r="E63" s="10"/>
    </row>
    <row r="64" spans="1:5" ht="13.5" thickBot="1">
      <c r="A64" s="14" t="s">
        <v>103</v>
      </c>
      <c r="B64" s="15"/>
      <c r="C64" s="16"/>
      <c r="D64" s="2" t="s">
        <v>7</v>
      </c>
      <c r="E64" s="3" t="s">
        <v>104</v>
      </c>
    </row>
    <row r="65" spans="1:5" ht="37.5" customHeight="1">
      <c r="A65" s="17" t="s">
        <v>105</v>
      </c>
      <c r="B65" s="18"/>
      <c r="C65" s="19"/>
      <c r="D65" s="29" t="s">
        <v>106</v>
      </c>
      <c r="E65" s="23" t="s">
        <v>107</v>
      </c>
    </row>
    <row r="66" spans="1:5" ht="13.5" thickBot="1">
      <c r="A66" s="20" t="s">
        <v>48</v>
      </c>
      <c r="B66" s="21"/>
      <c r="C66" s="22"/>
      <c r="D66" s="30"/>
      <c r="E66" s="24"/>
    </row>
    <row r="67" spans="1:5" ht="33.75" customHeight="1">
      <c r="A67" s="17" t="s">
        <v>108</v>
      </c>
      <c r="B67" s="18"/>
      <c r="C67" s="19"/>
      <c r="D67" s="4" t="s">
        <v>109</v>
      </c>
      <c r="E67" s="23" t="s">
        <v>111</v>
      </c>
    </row>
    <row r="68" spans="1:5" ht="26.25" thickBot="1">
      <c r="A68" s="20"/>
      <c r="B68" s="21"/>
      <c r="C68" s="22"/>
      <c r="D68" s="5" t="s">
        <v>110</v>
      </c>
      <c r="E68" s="24"/>
    </row>
    <row r="69" spans="1:5" ht="28.5" customHeight="1">
      <c r="A69" s="17" t="s">
        <v>112</v>
      </c>
      <c r="B69" s="18"/>
      <c r="C69" s="19"/>
      <c r="D69" s="4" t="s">
        <v>114</v>
      </c>
      <c r="E69" s="23" t="s">
        <v>117</v>
      </c>
    </row>
    <row r="70" spans="1:5" ht="25.5">
      <c r="A70" s="25" t="s">
        <v>113</v>
      </c>
      <c r="B70" s="26"/>
      <c r="C70" s="27"/>
      <c r="D70" s="7" t="s">
        <v>115</v>
      </c>
      <c r="E70" s="28"/>
    </row>
    <row r="71" spans="1:5" ht="26.25" thickBot="1">
      <c r="A71" s="20"/>
      <c r="B71" s="21"/>
      <c r="C71" s="22"/>
      <c r="D71" s="5" t="s">
        <v>116</v>
      </c>
      <c r="E71" s="24"/>
    </row>
    <row r="72" spans="1:5" ht="26.25" thickBot="1">
      <c r="A72" s="14" t="s">
        <v>118</v>
      </c>
      <c r="B72" s="15"/>
      <c r="C72" s="16"/>
      <c r="D72" s="2" t="s">
        <v>119</v>
      </c>
      <c r="E72" s="3" t="s">
        <v>120</v>
      </c>
    </row>
    <row r="73" spans="1:5" ht="26.25" thickBot="1">
      <c r="A73" s="14" t="s">
        <v>121</v>
      </c>
      <c r="B73" s="15"/>
      <c r="C73" s="16"/>
      <c r="D73" s="2" t="s">
        <v>7</v>
      </c>
      <c r="E73" s="3" t="s">
        <v>122</v>
      </c>
    </row>
    <row r="74" spans="1:5" ht="24.75" customHeight="1">
      <c r="A74" s="17" t="s">
        <v>123</v>
      </c>
      <c r="B74" s="18"/>
      <c r="C74" s="19"/>
      <c r="D74" s="4" t="s">
        <v>124</v>
      </c>
      <c r="E74" s="23" t="s">
        <v>126</v>
      </c>
    </row>
    <row r="75" spans="1:5" ht="13.5" thickBot="1">
      <c r="A75" s="20"/>
      <c r="B75" s="21"/>
      <c r="C75" s="22"/>
      <c r="D75" s="5" t="s">
        <v>125</v>
      </c>
      <c r="E75" s="24"/>
    </row>
    <row r="76" spans="1:5" ht="12.75">
      <c r="A76" s="17" t="s">
        <v>127</v>
      </c>
      <c r="B76" s="18"/>
      <c r="C76" s="19"/>
      <c r="D76" s="4" t="s">
        <v>128</v>
      </c>
      <c r="E76" s="23" t="s">
        <v>79</v>
      </c>
    </row>
    <row r="77" spans="1:5" ht="12.75">
      <c r="A77" s="25"/>
      <c r="B77" s="26"/>
      <c r="C77" s="27"/>
      <c r="D77" s="7" t="s">
        <v>129</v>
      </c>
      <c r="E77" s="28"/>
    </row>
    <row r="78" spans="1:5" ht="12.75">
      <c r="A78" s="25"/>
      <c r="B78" s="26"/>
      <c r="C78" s="27"/>
      <c r="D78" s="7" t="s">
        <v>130</v>
      </c>
      <c r="E78" s="28"/>
    </row>
    <row r="79" spans="1:5" ht="12.75">
      <c r="A79" s="25"/>
      <c r="B79" s="26"/>
      <c r="C79" s="27"/>
      <c r="D79" s="7" t="s">
        <v>131</v>
      </c>
      <c r="E79" s="28"/>
    </row>
    <row r="80" spans="1:5" ht="12.75">
      <c r="A80" s="25"/>
      <c r="B80" s="26"/>
      <c r="C80" s="27"/>
      <c r="D80" s="7" t="s">
        <v>132</v>
      </c>
      <c r="E80" s="28"/>
    </row>
    <row r="81" spans="1:5" ht="13.5" thickBot="1">
      <c r="A81" s="20"/>
      <c r="B81" s="21"/>
      <c r="C81" s="22"/>
      <c r="D81" s="5" t="s">
        <v>133</v>
      </c>
      <c r="E81" s="24"/>
    </row>
    <row r="82" spans="1:5" ht="13.5" thickBot="1">
      <c r="A82" s="14" t="s">
        <v>134</v>
      </c>
      <c r="B82" s="15"/>
      <c r="C82" s="16"/>
      <c r="D82" s="2" t="s">
        <v>7</v>
      </c>
      <c r="E82" s="3" t="e">
        <f>FIVE STAR MA1540/11000</f>
        <v>#NAME?</v>
      </c>
    </row>
    <row r="83" spans="1:5" ht="39" thickBot="1">
      <c r="A83" s="14" t="s">
        <v>135</v>
      </c>
      <c r="B83" s="15"/>
      <c r="C83" s="16"/>
      <c r="D83" s="2" t="s">
        <v>136</v>
      </c>
      <c r="E83" s="3" t="s">
        <v>137</v>
      </c>
    </row>
    <row r="84" spans="1:5" ht="13.5" thickBot="1">
      <c r="A84" s="14" t="s">
        <v>138</v>
      </c>
      <c r="B84" s="15"/>
      <c r="C84" s="16"/>
      <c r="D84" s="2" t="s">
        <v>139</v>
      </c>
      <c r="E84" s="3" t="e">
        <f>IBM G50</f>
        <v>#NAME?</v>
      </c>
    </row>
    <row r="85" spans="1:5" ht="18" customHeight="1">
      <c r="A85" s="17" t="s">
        <v>140</v>
      </c>
      <c r="B85" s="18"/>
      <c r="C85" s="19"/>
      <c r="D85" s="4" t="s">
        <v>141</v>
      </c>
      <c r="E85" s="23" t="e">
        <f>IBM G40/6105/6542</f>
        <v>#NAME?</v>
      </c>
    </row>
    <row r="86" spans="1:5" ht="12.75">
      <c r="A86" s="25"/>
      <c r="B86" s="26"/>
      <c r="C86" s="27"/>
      <c r="D86" s="7" t="s">
        <v>142</v>
      </c>
      <c r="E86" s="28"/>
    </row>
    <row r="87" spans="1:5" ht="13.5" thickBot="1">
      <c r="A87" s="20"/>
      <c r="B87" s="21"/>
      <c r="C87" s="22"/>
      <c r="D87" s="5" t="s">
        <v>143</v>
      </c>
      <c r="E87" s="24"/>
    </row>
    <row r="88" spans="1:5" ht="13.5" thickBot="1">
      <c r="A88" s="14" t="s">
        <v>144</v>
      </c>
      <c r="B88" s="15"/>
      <c r="C88" s="16"/>
      <c r="D88" s="2" t="s">
        <v>7</v>
      </c>
      <c r="E88" s="3" t="e">
        <f>UPSON UP1435</f>
        <v>#NAME?</v>
      </c>
    </row>
    <row r="89" spans="1:5" ht="28.5" customHeight="1">
      <c r="A89" s="17" t="s">
        <v>145</v>
      </c>
      <c r="B89" s="18"/>
      <c r="C89" s="19"/>
      <c r="D89" s="4" t="s">
        <v>146</v>
      </c>
      <c r="E89" s="23" t="s">
        <v>148</v>
      </c>
    </row>
    <row r="90" spans="1:5" ht="26.25" thickBot="1">
      <c r="A90" s="20"/>
      <c r="B90" s="21"/>
      <c r="C90" s="22"/>
      <c r="D90" s="5" t="s">
        <v>147</v>
      </c>
      <c r="E90" s="24"/>
    </row>
    <row r="91" spans="1:5" ht="30.75" customHeight="1">
      <c r="A91" s="17" t="s">
        <v>149</v>
      </c>
      <c r="B91" s="18"/>
      <c r="C91" s="19"/>
      <c r="D91" s="4" t="s">
        <v>150</v>
      </c>
      <c r="E91" s="23" t="s">
        <v>152</v>
      </c>
    </row>
    <row r="92" spans="1:5" ht="26.25" thickBot="1">
      <c r="A92" s="20"/>
      <c r="B92" s="21"/>
      <c r="C92" s="22"/>
      <c r="D92" s="5" t="s">
        <v>151</v>
      </c>
      <c r="E92" s="24"/>
    </row>
    <row r="93" spans="1:5" ht="13.5" thickBot="1">
      <c r="A93" s="14" t="s">
        <v>153</v>
      </c>
      <c r="B93" s="15"/>
      <c r="C93" s="16"/>
      <c r="D93" s="2" t="s">
        <v>7</v>
      </c>
      <c r="E93" s="3" t="e">
        <f>SAMSUNG/IBM/INFINITI/SAMTRON</f>
        <v>#NAME?</v>
      </c>
    </row>
    <row r="94" spans="1:5" ht="12.75" customHeight="1">
      <c r="A94" s="17" t="s">
        <v>154</v>
      </c>
      <c r="B94" s="18"/>
      <c r="C94" s="19"/>
      <c r="D94" s="29" t="s">
        <v>7</v>
      </c>
      <c r="E94" s="23" t="e">
        <f>SAMSUNG CSE78O/7839/980/CHB7707</f>
        <v>#NAME?</v>
      </c>
    </row>
    <row r="95" spans="1:5" ht="13.5" thickBot="1">
      <c r="A95" s="20" t="s">
        <v>48</v>
      </c>
      <c r="B95" s="21"/>
      <c r="C95" s="22"/>
      <c r="D95" s="30"/>
      <c r="E95" s="24"/>
    </row>
    <row r="96" spans="1:5" ht="13.5" thickBot="1">
      <c r="A96" s="14" t="s">
        <v>155</v>
      </c>
      <c r="B96" s="15"/>
      <c r="C96" s="16"/>
      <c r="D96" s="2" t="s">
        <v>7</v>
      </c>
      <c r="E96" s="3" t="s">
        <v>156</v>
      </c>
    </row>
    <row r="97" spans="1:5" ht="21.75" customHeight="1">
      <c r="A97" s="17" t="s">
        <v>157</v>
      </c>
      <c r="B97" s="18"/>
      <c r="C97" s="19"/>
      <c r="D97" s="29" t="s">
        <v>7</v>
      </c>
      <c r="E97" s="23" t="s">
        <v>159</v>
      </c>
    </row>
    <row r="98" spans="1:5" ht="13.5" thickBot="1">
      <c r="A98" s="20" t="s">
        <v>158</v>
      </c>
      <c r="B98" s="21"/>
      <c r="C98" s="22"/>
      <c r="D98" s="30"/>
      <c r="E98" s="24"/>
    </row>
    <row r="99" spans="1:5" ht="26.25" thickBot="1">
      <c r="A99" s="14" t="s">
        <v>160</v>
      </c>
      <c r="B99" s="15"/>
      <c r="C99" s="16"/>
      <c r="D99" s="2" t="s">
        <v>161</v>
      </c>
      <c r="E99" s="3" t="s">
        <v>162</v>
      </c>
    </row>
    <row r="100" spans="1:5" ht="13.5" thickBot="1">
      <c r="A100" s="14" t="s">
        <v>163</v>
      </c>
      <c r="B100" s="15"/>
      <c r="C100" s="16"/>
      <c r="D100" s="2" t="s">
        <v>7</v>
      </c>
      <c r="E100" s="3" t="s">
        <v>164</v>
      </c>
    </row>
    <row r="101" spans="1:5" ht="26.25" thickBot="1">
      <c r="A101" s="14" t="s">
        <v>165</v>
      </c>
      <c r="B101" s="15"/>
      <c r="C101" s="16"/>
      <c r="D101" s="2" t="s">
        <v>7</v>
      </c>
      <c r="E101" s="3" t="s">
        <v>166</v>
      </c>
    </row>
    <row r="102" spans="1:5" ht="28.5" customHeight="1">
      <c r="A102" s="17" t="s">
        <v>167</v>
      </c>
      <c r="B102" s="18"/>
      <c r="C102" s="19"/>
      <c r="D102" s="4" t="s">
        <v>168</v>
      </c>
      <c r="E102" s="23" t="s">
        <v>170</v>
      </c>
    </row>
    <row r="103" spans="1:5" ht="26.25" thickBot="1">
      <c r="A103" s="20"/>
      <c r="B103" s="21"/>
      <c r="C103" s="22"/>
      <c r="D103" s="5" t="s">
        <v>169</v>
      </c>
      <c r="E103" s="24"/>
    </row>
    <row r="104" spans="1:5" ht="26.25" thickBot="1">
      <c r="A104" s="14" t="s">
        <v>171</v>
      </c>
      <c r="B104" s="15"/>
      <c r="C104" s="16"/>
      <c r="D104" s="2" t="s">
        <v>172</v>
      </c>
      <c r="E104" s="3" t="s">
        <v>173</v>
      </c>
    </row>
    <row r="105" spans="1:5" ht="21" customHeight="1">
      <c r="A105" s="17" t="s">
        <v>169</v>
      </c>
      <c r="B105" s="18"/>
      <c r="C105" s="19"/>
      <c r="D105" s="4" t="s">
        <v>174</v>
      </c>
      <c r="E105" s="23" t="s">
        <v>176</v>
      </c>
    </row>
    <row r="106" spans="1:5" ht="26.25" thickBot="1">
      <c r="A106" s="20"/>
      <c r="B106" s="21"/>
      <c r="C106" s="22"/>
      <c r="D106" s="5" t="s">
        <v>175</v>
      </c>
      <c r="E106" s="24"/>
    </row>
    <row r="107" spans="1:5" ht="19.5" customHeight="1">
      <c r="A107" s="17" t="s">
        <v>177</v>
      </c>
      <c r="B107" s="18"/>
      <c r="C107" s="19"/>
      <c r="D107" s="4" t="s">
        <v>178</v>
      </c>
      <c r="E107" s="23" t="s">
        <v>182</v>
      </c>
    </row>
    <row r="108" spans="1:5" ht="25.5">
      <c r="A108" s="25"/>
      <c r="B108" s="26"/>
      <c r="C108" s="27"/>
      <c r="D108" s="7" t="s">
        <v>179</v>
      </c>
      <c r="E108" s="28"/>
    </row>
    <row r="109" spans="1:5" ht="38.25">
      <c r="A109" s="25"/>
      <c r="B109" s="26"/>
      <c r="C109" s="27"/>
      <c r="D109" s="7" t="s">
        <v>180</v>
      </c>
      <c r="E109" s="28"/>
    </row>
    <row r="110" spans="1:5" ht="26.25" thickBot="1">
      <c r="A110" s="20"/>
      <c r="B110" s="21"/>
      <c r="C110" s="22"/>
      <c r="D110" s="5" t="s">
        <v>181</v>
      </c>
      <c r="E110" s="24"/>
    </row>
    <row r="111" spans="1:5" ht="17.25" customHeight="1">
      <c r="A111" s="17" t="s">
        <v>183</v>
      </c>
      <c r="B111" s="18"/>
      <c r="C111" s="19"/>
      <c r="D111" s="29" t="s">
        <v>7</v>
      </c>
      <c r="E111" s="23" t="s">
        <v>184</v>
      </c>
    </row>
    <row r="112" spans="1:5" ht="13.5" thickBot="1">
      <c r="A112" s="20" t="s">
        <v>48</v>
      </c>
      <c r="B112" s="21"/>
      <c r="C112" s="22"/>
      <c r="D112" s="30"/>
      <c r="E112" s="24"/>
    </row>
    <row r="113" spans="1:5" ht="51.75" thickBot="1">
      <c r="A113" s="14" t="s">
        <v>185</v>
      </c>
      <c r="B113" s="15"/>
      <c r="C113" s="16"/>
      <c r="D113" s="2" t="s">
        <v>186</v>
      </c>
      <c r="E113" s="3" t="s">
        <v>187</v>
      </c>
    </row>
    <row r="114" spans="1:5" ht="51.75" thickBot="1">
      <c r="A114" s="14" t="s">
        <v>188</v>
      </c>
      <c r="B114" s="15"/>
      <c r="C114" s="16"/>
      <c r="D114" s="2" t="s">
        <v>189</v>
      </c>
      <c r="E114" s="3" t="s">
        <v>190</v>
      </c>
    </row>
    <row r="115" spans="1:5" ht="25.5" customHeight="1">
      <c r="A115" s="17" t="s">
        <v>191</v>
      </c>
      <c r="B115" s="18"/>
      <c r="C115" s="19"/>
      <c r="D115" s="4" t="s">
        <v>192</v>
      </c>
      <c r="E115" s="23" t="s">
        <v>195</v>
      </c>
    </row>
    <row r="116" spans="1:5" ht="25.5">
      <c r="A116" s="25"/>
      <c r="B116" s="26"/>
      <c r="C116" s="27"/>
      <c r="D116" s="7" t="s">
        <v>193</v>
      </c>
      <c r="E116" s="28"/>
    </row>
    <row r="117" spans="1:5" ht="26.25" thickBot="1">
      <c r="A117" s="20"/>
      <c r="B117" s="21"/>
      <c r="C117" s="22"/>
      <c r="D117" s="5" t="s">
        <v>194</v>
      </c>
      <c r="E117" s="24"/>
    </row>
    <row r="118" spans="1:5" ht="26.25" thickBot="1">
      <c r="A118" s="14" t="s">
        <v>196</v>
      </c>
      <c r="B118" s="15"/>
      <c r="C118" s="16"/>
      <c r="D118" s="2" t="s">
        <v>7</v>
      </c>
      <c r="E118" s="3" t="s">
        <v>197</v>
      </c>
    </row>
    <row r="119" spans="1:5" ht="45" customHeight="1">
      <c r="A119" s="17" t="s">
        <v>198</v>
      </c>
      <c r="B119" s="18"/>
      <c r="C119" s="19"/>
      <c r="D119" s="4" t="s">
        <v>199</v>
      </c>
      <c r="E119" s="23" t="s">
        <v>201</v>
      </c>
    </row>
    <row r="120" spans="1:5" ht="26.25" thickBot="1">
      <c r="A120" s="20"/>
      <c r="B120" s="21"/>
      <c r="C120" s="22"/>
      <c r="D120" s="5" t="s">
        <v>200</v>
      </c>
      <c r="E120" s="24"/>
    </row>
    <row r="121" spans="1:5" ht="26.25" thickBot="1">
      <c r="A121" s="14" t="s">
        <v>202</v>
      </c>
      <c r="B121" s="15"/>
      <c r="C121" s="16"/>
      <c r="D121" s="2" t="s">
        <v>203</v>
      </c>
      <c r="E121" s="3" t="s">
        <v>204</v>
      </c>
    </row>
    <row r="122" spans="1:5" ht="13.5" thickBot="1">
      <c r="A122" s="14" t="s">
        <v>205</v>
      </c>
      <c r="B122" s="15"/>
      <c r="C122" s="16"/>
      <c r="D122" s="2" t="s">
        <v>7</v>
      </c>
      <c r="E122" s="3" t="s">
        <v>206</v>
      </c>
    </row>
    <row r="123" spans="1:5" ht="26.25" thickBot="1">
      <c r="A123" s="14" t="s">
        <v>207</v>
      </c>
      <c r="B123" s="15"/>
      <c r="C123" s="16"/>
      <c r="D123" s="2" t="s">
        <v>208</v>
      </c>
      <c r="E123" s="3" t="s">
        <v>209</v>
      </c>
    </row>
    <row r="124" spans="1:5" ht="13.5" thickBot="1">
      <c r="A124" s="14" t="s">
        <v>210</v>
      </c>
      <c r="B124" s="15"/>
      <c r="C124" s="16"/>
      <c r="D124" s="2" t="s">
        <v>7</v>
      </c>
      <c r="E124" s="3" t="e">
        <f>MICROTEC DSC1568</f>
        <v>#NAME?</v>
      </c>
    </row>
    <row r="125" spans="1:5" ht="13.5" thickBot="1">
      <c r="A125" s="14" t="s">
        <v>211</v>
      </c>
      <c r="B125" s="15"/>
      <c r="C125" s="16"/>
      <c r="D125" s="2" t="s">
        <v>7</v>
      </c>
      <c r="E125" s="3" t="e">
        <f>SANSUNG M569 B</f>
        <v>#NAME?</v>
      </c>
    </row>
    <row r="126" spans="1:5" ht="19.5" customHeight="1">
      <c r="A126" s="17" t="s">
        <v>212</v>
      </c>
      <c r="B126" s="18"/>
      <c r="C126" s="19"/>
      <c r="D126" s="29" t="s">
        <v>7</v>
      </c>
      <c r="E126" s="23" t="s">
        <v>213</v>
      </c>
    </row>
    <row r="127" spans="1:5" ht="13.5" thickBot="1">
      <c r="A127" s="20" t="s">
        <v>48</v>
      </c>
      <c r="B127" s="21"/>
      <c r="C127" s="22"/>
      <c r="D127" s="30"/>
      <c r="E127" s="24"/>
    </row>
    <row r="128" spans="1:5" ht="39" thickBot="1">
      <c r="A128" s="14" t="s">
        <v>214</v>
      </c>
      <c r="B128" s="15"/>
      <c r="C128" s="16"/>
      <c r="D128" s="2" t="s">
        <v>7</v>
      </c>
      <c r="E128" s="3" t="s">
        <v>215</v>
      </c>
    </row>
    <row r="129" spans="1:5" ht="13.5" thickBot="1">
      <c r="A129" s="14" t="s">
        <v>216</v>
      </c>
      <c r="B129" s="15"/>
      <c r="C129" s="16"/>
      <c r="D129" s="2" t="s">
        <v>7</v>
      </c>
      <c r="E129" s="3" t="s">
        <v>217</v>
      </c>
    </row>
    <row r="130" spans="1:5" ht="13.5" thickBot="1">
      <c r="A130" s="14" t="s">
        <v>218</v>
      </c>
      <c r="B130" s="15"/>
      <c r="C130" s="16"/>
      <c r="D130" s="2" t="s">
        <v>7</v>
      </c>
      <c r="E130" s="3" t="s">
        <v>219</v>
      </c>
    </row>
    <row r="131" spans="1:5" ht="13.5" thickBot="1">
      <c r="A131" s="14" t="s">
        <v>220</v>
      </c>
      <c r="B131" s="15"/>
      <c r="C131" s="16"/>
      <c r="D131" s="2" t="s">
        <v>7</v>
      </c>
      <c r="E131" s="3" t="s">
        <v>221</v>
      </c>
    </row>
    <row r="132" spans="1:5" ht="13.5" thickBot="1">
      <c r="A132" s="14" t="s">
        <v>222</v>
      </c>
      <c r="B132" s="15"/>
      <c r="C132" s="16"/>
      <c r="D132" s="2" t="s">
        <v>7</v>
      </c>
      <c r="E132" s="3" t="e">
        <f>TRONI NF848 F/PV1450</f>
        <v>#NAME?</v>
      </c>
    </row>
    <row r="133" spans="1:5" ht="22.5" customHeight="1">
      <c r="A133" s="17" t="s">
        <v>223</v>
      </c>
      <c r="B133" s="18"/>
      <c r="C133" s="19"/>
      <c r="D133" s="4" t="s">
        <v>224</v>
      </c>
      <c r="E133" s="23" t="s">
        <v>227</v>
      </c>
    </row>
    <row r="134" spans="1:5" ht="12.75">
      <c r="A134" s="25"/>
      <c r="B134" s="26"/>
      <c r="C134" s="27"/>
      <c r="D134" s="7" t="s">
        <v>225</v>
      </c>
      <c r="E134" s="28"/>
    </row>
    <row r="135" spans="1:5" ht="26.25" thickBot="1">
      <c r="A135" s="20"/>
      <c r="B135" s="21"/>
      <c r="C135" s="22"/>
      <c r="D135" s="5" t="s">
        <v>226</v>
      </c>
      <c r="E135" s="24"/>
    </row>
    <row r="136" spans="1:5" ht="13.5" thickBot="1">
      <c r="A136" s="14" t="s">
        <v>228</v>
      </c>
      <c r="B136" s="15"/>
      <c r="C136" s="16"/>
      <c r="D136" s="2" t="s">
        <v>7</v>
      </c>
      <c r="E136" s="3" t="s">
        <v>229</v>
      </c>
    </row>
    <row r="137" spans="1:5" ht="24.75" customHeight="1">
      <c r="A137" s="17" t="s">
        <v>230</v>
      </c>
      <c r="B137" s="18"/>
      <c r="C137" s="19"/>
      <c r="D137" s="4" t="s">
        <v>231</v>
      </c>
      <c r="E137" s="23" t="s">
        <v>236</v>
      </c>
    </row>
    <row r="138" spans="1:5" ht="25.5">
      <c r="A138" s="25"/>
      <c r="B138" s="26"/>
      <c r="C138" s="27"/>
      <c r="D138" s="7" t="s">
        <v>232</v>
      </c>
      <c r="E138" s="28"/>
    </row>
    <row r="139" spans="1:5" ht="25.5">
      <c r="A139" s="25"/>
      <c r="B139" s="26"/>
      <c r="C139" s="27"/>
      <c r="D139" s="7" t="s">
        <v>233</v>
      </c>
      <c r="E139" s="28"/>
    </row>
    <row r="140" spans="1:5" ht="25.5">
      <c r="A140" s="25"/>
      <c r="B140" s="26"/>
      <c r="C140" s="27"/>
      <c r="D140" s="7" t="s">
        <v>234</v>
      </c>
      <c r="E140" s="28"/>
    </row>
    <row r="141" spans="1:5" ht="26.25" thickBot="1">
      <c r="A141" s="20"/>
      <c r="B141" s="21"/>
      <c r="C141" s="22"/>
      <c r="D141" s="5" t="s">
        <v>235</v>
      </c>
      <c r="E141" s="24"/>
    </row>
    <row r="142" spans="1:5" ht="26.25" thickBot="1">
      <c r="A142" s="14" t="s">
        <v>237</v>
      </c>
      <c r="B142" s="15"/>
      <c r="C142" s="16"/>
      <c r="D142" s="2" t="s">
        <v>238</v>
      </c>
      <c r="E142" s="3" t="e">
        <f>PROVIEW PX566/PV561</f>
        <v>#NAME?</v>
      </c>
    </row>
    <row r="143" spans="1:5" ht="26.25" thickBot="1">
      <c r="A143" s="14" t="s">
        <v>239</v>
      </c>
      <c r="B143" s="15"/>
      <c r="C143" s="16"/>
      <c r="D143" s="2" t="s">
        <v>240</v>
      </c>
      <c r="E143" s="3" t="s">
        <v>241</v>
      </c>
    </row>
    <row r="144" spans="1:5" ht="24.75" customHeight="1">
      <c r="A144" s="17" t="s">
        <v>242</v>
      </c>
      <c r="B144" s="18"/>
      <c r="C144" s="19"/>
      <c r="D144" s="29" t="s">
        <v>7</v>
      </c>
      <c r="E144" s="23" t="s">
        <v>243</v>
      </c>
    </row>
    <row r="145" spans="1:5" ht="13.5" thickBot="1">
      <c r="A145" s="20" t="s">
        <v>48</v>
      </c>
      <c r="B145" s="21"/>
      <c r="C145" s="22"/>
      <c r="D145" s="30"/>
      <c r="E145" s="24"/>
    </row>
    <row r="146" spans="1:5" ht="44.25" customHeight="1">
      <c r="A146" s="17" t="s">
        <v>244</v>
      </c>
      <c r="B146" s="18"/>
      <c r="C146" s="19"/>
      <c r="D146" s="4" t="s">
        <v>245</v>
      </c>
      <c r="E146" s="23" t="s">
        <v>247</v>
      </c>
    </row>
    <row r="147" spans="1:5" ht="39.75">
      <c r="A147" s="25" t="s">
        <v>48</v>
      </c>
      <c r="B147" s="26"/>
      <c r="C147" s="27"/>
      <c r="D147" s="7" t="s">
        <v>246</v>
      </c>
      <c r="E147" s="28"/>
    </row>
    <row r="148" spans="1:5" ht="26.25" thickBot="1">
      <c r="A148" s="20"/>
      <c r="B148" s="21"/>
      <c r="C148" s="22"/>
      <c r="D148" s="5" t="s">
        <v>244</v>
      </c>
      <c r="E148" s="24"/>
    </row>
    <row r="149" spans="1:5" ht="32.25" customHeight="1">
      <c r="A149" s="17" t="s">
        <v>248</v>
      </c>
      <c r="B149" s="18"/>
      <c r="C149" s="19"/>
      <c r="D149" s="4" t="s">
        <v>249</v>
      </c>
      <c r="E149" s="23" t="s">
        <v>252</v>
      </c>
    </row>
    <row r="150" spans="1:5" ht="25.5">
      <c r="A150" s="25"/>
      <c r="B150" s="26"/>
      <c r="C150" s="27"/>
      <c r="D150" s="7" t="s">
        <v>250</v>
      </c>
      <c r="E150" s="28"/>
    </row>
    <row r="151" spans="1:5" ht="13.5" thickBot="1">
      <c r="A151" s="20"/>
      <c r="B151" s="21"/>
      <c r="C151" s="22"/>
      <c r="D151" s="5" t="s">
        <v>251</v>
      </c>
      <c r="E151" s="24"/>
    </row>
    <row r="152" spans="1:5" ht="12.75">
      <c r="A152" s="25"/>
      <c r="B152" s="26"/>
      <c r="C152" s="27"/>
      <c r="D152" s="7" t="s">
        <v>253</v>
      </c>
      <c r="E152" s="28"/>
    </row>
    <row r="153" spans="1:5" ht="25.5">
      <c r="A153" s="25"/>
      <c r="B153" s="26"/>
      <c r="C153" s="27"/>
      <c r="D153" s="7" t="s">
        <v>254</v>
      </c>
      <c r="E153" s="28"/>
    </row>
    <row r="154" spans="1:5" ht="15.75" customHeight="1">
      <c r="A154" s="25"/>
      <c r="B154" s="26"/>
      <c r="C154" s="27"/>
      <c r="D154" s="7" t="s">
        <v>255</v>
      </c>
      <c r="E154" s="28"/>
    </row>
    <row r="155" spans="1:5" ht="26.25" thickBot="1">
      <c r="A155" s="20"/>
      <c r="B155" s="21"/>
      <c r="C155" s="22"/>
      <c r="D155" s="5" t="s">
        <v>256</v>
      </c>
      <c r="E155" s="24"/>
    </row>
    <row r="156" spans="1:5" ht="51.75" thickBot="1">
      <c r="A156" s="14" t="s">
        <v>257</v>
      </c>
      <c r="B156" s="15"/>
      <c r="C156" s="16"/>
      <c r="D156" s="2" t="s">
        <v>7</v>
      </c>
      <c r="E156" s="3" t="s">
        <v>258</v>
      </c>
    </row>
    <row r="157" spans="1:5" ht="37.5" customHeight="1">
      <c r="A157" s="17" t="s">
        <v>259</v>
      </c>
      <c r="B157" s="18"/>
      <c r="C157" s="19"/>
      <c r="D157" s="29" t="s">
        <v>7</v>
      </c>
      <c r="E157" s="23" t="s">
        <v>260</v>
      </c>
    </row>
    <row r="158" spans="1:5" ht="13.5" thickBot="1">
      <c r="A158" s="20" t="s">
        <v>48</v>
      </c>
      <c r="B158" s="21"/>
      <c r="C158" s="22"/>
      <c r="D158" s="30"/>
      <c r="E158" s="24"/>
    </row>
    <row r="159" spans="1:5" ht="22.5" customHeight="1">
      <c r="A159" s="17" t="s">
        <v>261</v>
      </c>
      <c r="B159" s="18"/>
      <c r="C159" s="19"/>
      <c r="D159" s="4" t="s">
        <v>262</v>
      </c>
      <c r="E159" s="23" t="s">
        <v>265</v>
      </c>
    </row>
    <row r="160" spans="1:5" ht="12.75">
      <c r="A160" s="25"/>
      <c r="B160" s="26"/>
      <c r="C160" s="27"/>
      <c r="D160" s="7" t="s">
        <v>263</v>
      </c>
      <c r="E160" s="28"/>
    </row>
    <row r="161" spans="1:5" ht="26.25" thickBot="1">
      <c r="A161" s="20"/>
      <c r="B161" s="21"/>
      <c r="C161" s="22"/>
      <c r="D161" s="5" t="s">
        <v>264</v>
      </c>
      <c r="E161" s="24"/>
    </row>
    <row r="162" spans="1:5" ht="13.5" thickBot="1">
      <c r="A162" s="14" t="s">
        <v>266</v>
      </c>
      <c r="B162" s="15"/>
      <c r="C162" s="16"/>
      <c r="D162" s="2" t="s">
        <v>7</v>
      </c>
      <c r="E162" s="3" t="s">
        <v>267</v>
      </c>
    </row>
    <row r="163" spans="1:5" ht="18.75" customHeight="1">
      <c r="A163" s="17" t="s">
        <v>268</v>
      </c>
      <c r="B163" s="18"/>
      <c r="C163" s="19"/>
      <c r="D163" s="4" t="s">
        <v>269</v>
      </c>
      <c r="E163" s="23" t="s">
        <v>271</v>
      </c>
    </row>
    <row r="164" spans="1:5" ht="13.5" thickBot="1">
      <c r="A164" s="20"/>
      <c r="B164" s="21"/>
      <c r="C164" s="22"/>
      <c r="D164" s="5" t="s">
        <v>270</v>
      </c>
      <c r="E164" s="24"/>
    </row>
    <row r="165" spans="1:5" ht="152.25" customHeight="1">
      <c r="A165" s="17" t="s">
        <v>272</v>
      </c>
      <c r="B165" s="18"/>
      <c r="C165" s="19"/>
      <c r="D165" s="4" t="s">
        <v>273</v>
      </c>
      <c r="E165" s="23" t="s">
        <v>275</v>
      </c>
    </row>
    <row r="166" spans="1:5" ht="26.25" thickBot="1">
      <c r="A166" s="20"/>
      <c r="B166" s="21"/>
      <c r="C166" s="22"/>
      <c r="D166" s="5" t="s">
        <v>274</v>
      </c>
      <c r="E166" s="24"/>
    </row>
    <row r="167" spans="1:5" ht="90" thickBot="1">
      <c r="A167" s="14" t="s">
        <v>276</v>
      </c>
      <c r="B167" s="15"/>
      <c r="C167" s="16"/>
      <c r="D167" s="2" t="s">
        <v>7</v>
      </c>
      <c r="E167" s="3" t="s">
        <v>277</v>
      </c>
    </row>
    <row r="168" spans="1:5" ht="13.5" thickBot="1">
      <c r="A168" s="14" t="s">
        <v>278</v>
      </c>
      <c r="B168" s="15"/>
      <c r="C168" s="16"/>
      <c r="D168" s="2" t="s">
        <v>7</v>
      </c>
      <c r="E168" s="3" t="e">
        <f>COMPAQ/ICE/ZENITH</f>
        <v>#NAME?</v>
      </c>
    </row>
    <row r="169" spans="1:5" ht="77.25" thickBot="1">
      <c r="A169" s="14" t="s">
        <v>279</v>
      </c>
      <c r="B169" s="15"/>
      <c r="C169" s="16"/>
      <c r="D169" s="2" t="s">
        <v>7</v>
      </c>
      <c r="E169" s="3" t="s">
        <v>280</v>
      </c>
    </row>
    <row r="170" spans="1:5" ht="101.25" customHeight="1">
      <c r="A170" s="17" t="s">
        <v>281</v>
      </c>
      <c r="B170" s="18"/>
      <c r="C170" s="19"/>
      <c r="D170" s="4" t="s">
        <v>282</v>
      </c>
      <c r="E170" s="23" t="s">
        <v>285</v>
      </c>
    </row>
    <row r="171" spans="1:5" ht="12.75">
      <c r="A171" s="25"/>
      <c r="B171" s="26"/>
      <c r="C171" s="27"/>
      <c r="D171" s="7" t="s">
        <v>283</v>
      </c>
      <c r="E171" s="28"/>
    </row>
    <row r="172" spans="1:5" ht="13.5" thickBot="1">
      <c r="A172" s="20"/>
      <c r="B172" s="21"/>
      <c r="C172" s="22"/>
      <c r="D172" s="5" t="s">
        <v>284</v>
      </c>
      <c r="E172" s="24"/>
    </row>
    <row r="173" spans="1:5" ht="64.5" thickBot="1">
      <c r="A173" s="14" t="s">
        <v>286</v>
      </c>
      <c r="B173" s="15"/>
      <c r="C173" s="16"/>
      <c r="D173" s="2" t="s">
        <v>7</v>
      </c>
      <c r="E173" s="3" t="s">
        <v>287</v>
      </c>
    </row>
    <row r="174" spans="1:5" ht="12.75" customHeight="1">
      <c r="A174" s="17" t="s">
        <v>288</v>
      </c>
      <c r="B174" s="18"/>
      <c r="C174" s="19"/>
      <c r="D174" s="29" t="s">
        <v>7</v>
      </c>
      <c r="E174" s="23" t="e">
        <f>FIVE START/LG SH06 K</f>
        <v>#NAME?</v>
      </c>
    </row>
    <row r="175" spans="1:5" ht="13.5" thickBot="1">
      <c r="A175" s="20" t="s">
        <v>48</v>
      </c>
      <c r="B175" s="21"/>
      <c r="C175" s="22"/>
      <c r="D175" s="30"/>
      <c r="E175" s="24"/>
    </row>
    <row r="176" spans="1:5" ht="13.5" thickBot="1">
      <c r="A176" s="14" t="s">
        <v>289</v>
      </c>
      <c r="B176" s="15"/>
      <c r="C176" s="16"/>
      <c r="D176" s="2" t="s">
        <v>7</v>
      </c>
      <c r="E176" s="3" t="e">
        <f>PLEXTOR VTC V5085 UVSYNNC5</f>
        <v>#NAME?</v>
      </c>
    </row>
    <row r="177" spans="1:3" ht="13.5" thickBot="1">
      <c r="A177" s="40" t="s">
        <v>290</v>
      </c>
      <c r="B177" s="41"/>
      <c r="C177" s="42"/>
    </row>
    <row r="178" spans="1:3" ht="39" thickBot="1">
      <c r="A178" s="33" t="s">
        <v>291</v>
      </c>
      <c r="B178" s="31" t="s">
        <v>292</v>
      </c>
      <c r="C178" s="34" t="s">
        <v>293</v>
      </c>
    </row>
    <row r="179" spans="1:3" ht="51.75" thickBot="1">
      <c r="A179" s="35" t="s">
        <v>294</v>
      </c>
      <c r="B179" s="32" t="s">
        <v>295</v>
      </c>
      <c r="C179" s="36" t="s">
        <v>296</v>
      </c>
    </row>
    <row r="180" spans="1:3" ht="39" thickBot="1">
      <c r="A180" s="35" t="s">
        <v>294</v>
      </c>
      <c r="B180" s="32" t="s">
        <v>297</v>
      </c>
      <c r="C180" s="36" t="s">
        <v>296</v>
      </c>
    </row>
    <row r="181" spans="1:3" ht="26.25" thickBot="1">
      <c r="A181" s="35" t="s">
        <v>294</v>
      </c>
      <c r="B181" s="32" t="s">
        <v>298</v>
      </c>
      <c r="C181" s="36" t="s">
        <v>299</v>
      </c>
    </row>
    <row r="182" spans="1:3" ht="51.75" thickBot="1">
      <c r="A182" s="35" t="s">
        <v>294</v>
      </c>
      <c r="B182" s="32" t="s">
        <v>300</v>
      </c>
      <c r="C182" s="36" t="s">
        <v>299</v>
      </c>
    </row>
    <row r="183" spans="1:3" ht="26.25" thickBot="1">
      <c r="A183" s="35" t="s">
        <v>301</v>
      </c>
      <c r="B183" s="32" t="s">
        <v>302</v>
      </c>
      <c r="C183" s="36" t="s">
        <v>299</v>
      </c>
    </row>
    <row r="184" spans="1:3" ht="39" thickBot="1">
      <c r="A184" s="35" t="s">
        <v>303</v>
      </c>
      <c r="B184" s="32" t="s">
        <v>304</v>
      </c>
      <c r="C184" s="36" t="s">
        <v>299</v>
      </c>
    </row>
    <row r="185" spans="1:3" ht="26.25" thickBot="1">
      <c r="A185" s="35" t="s">
        <v>294</v>
      </c>
      <c r="B185" s="32" t="s">
        <v>305</v>
      </c>
      <c r="C185" s="36" t="s">
        <v>306</v>
      </c>
    </row>
    <row r="186" spans="1:3" ht="26.25" thickBot="1">
      <c r="A186" s="35" t="s">
        <v>307</v>
      </c>
      <c r="B186" s="32" t="s">
        <v>308</v>
      </c>
      <c r="C186" s="36" t="s">
        <v>306</v>
      </c>
    </row>
    <row r="187" spans="1:3" ht="39" thickBot="1">
      <c r="A187" s="35" t="s">
        <v>294</v>
      </c>
      <c r="B187" s="32" t="s">
        <v>309</v>
      </c>
      <c r="C187" s="36" t="s">
        <v>310</v>
      </c>
    </row>
    <row r="188" spans="1:3" ht="51.75" thickBot="1">
      <c r="A188" s="35" t="s">
        <v>294</v>
      </c>
      <c r="B188" s="32" t="s">
        <v>311</v>
      </c>
      <c r="C188" s="36" t="s">
        <v>310</v>
      </c>
    </row>
    <row r="189" spans="1:3" ht="26.25" thickBot="1">
      <c r="A189" s="35" t="s">
        <v>312</v>
      </c>
      <c r="B189" s="32" t="s">
        <v>313</v>
      </c>
      <c r="C189" s="36" t="s">
        <v>314</v>
      </c>
    </row>
    <row r="190" spans="1:3" ht="26.25" thickBot="1">
      <c r="A190" s="35" t="s">
        <v>315</v>
      </c>
      <c r="B190" s="32" t="s">
        <v>316</v>
      </c>
      <c r="C190" s="36" t="s">
        <v>314</v>
      </c>
    </row>
    <row r="191" spans="1:3" ht="26.25" thickBot="1">
      <c r="A191" s="35" t="s">
        <v>312</v>
      </c>
      <c r="B191" s="32" t="s">
        <v>317</v>
      </c>
      <c r="C191" s="36" t="s">
        <v>314</v>
      </c>
    </row>
    <row r="192" spans="1:3" ht="26.25" thickBot="1">
      <c r="A192" s="35" t="s">
        <v>318</v>
      </c>
      <c r="B192" s="32" t="s">
        <v>319</v>
      </c>
      <c r="C192" s="36" t="s">
        <v>314</v>
      </c>
    </row>
    <row r="193" spans="1:3" ht="39" thickBot="1">
      <c r="A193" s="35" t="s">
        <v>312</v>
      </c>
      <c r="B193" s="32" t="s">
        <v>320</v>
      </c>
      <c r="C193" s="36" t="s">
        <v>321</v>
      </c>
    </row>
    <row r="194" spans="1:3" ht="26.25" thickBot="1">
      <c r="A194" s="35" t="s">
        <v>318</v>
      </c>
      <c r="B194" s="32" t="s">
        <v>322</v>
      </c>
      <c r="C194" s="36" t="s">
        <v>321</v>
      </c>
    </row>
    <row r="195" spans="1:3" ht="90" thickBot="1">
      <c r="A195" s="35" t="s">
        <v>312</v>
      </c>
      <c r="B195" s="32" t="s">
        <v>323</v>
      </c>
      <c r="C195" s="36" t="s">
        <v>324</v>
      </c>
    </row>
    <row r="196" spans="1:3" ht="13.5" thickBot="1">
      <c r="A196" s="35" t="s">
        <v>325</v>
      </c>
      <c r="B196" s="32" t="s">
        <v>326</v>
      </c>
      <c r="C196" s="36" t="s">
        <v>324</v>
      </c>
    </row>
    <row r="197" spans="1:3" ht="13.5" thickBot="1">
      <c r="A197" s="35" t="s">
        <v>327</v>
      </c>
      <c r="B197" s="32" t="s">
        <v>328</v>
      </c>
      <c r="C197" s="36" t="s">
        <v>329</v>
      </c>
    </row>
    <row r="198" spans="1:3" ht="13.5" thickBot="1">
      <c r="A198" s="35" t="s">
        <v>330</v>
      </c>
      <c r="B198" s="32" t="s">
        <v>331</v>
      </c>
      <c r="C198" s="36" t="s">
        <v>329</v>
      </c>
    </row>
    <row r="199" spans="1:3" ht="13.5" thickBot="1">
      <c r="A199" s="35" t="s">
        <v>332</v>
      </c>
      <c r="B199" s="32" t="s">
        <v>333</v>
      </c>
      <c r="C199" s="36" t="s">
        <v>329</v>
      </c>
    </row>
    <row r="200" spans="1:3" ht="13.5" thickBot="1">
      <c r="A200" s="35" t="s">
        <v>334</v>
      </c>
      <c r="B200" s="32" t="s">
        <v>335</v>
      </c>
      <c r="C200" s="36" t="s">
        <v>329</v>
      </c>
    </row>
    <row r="201" spans="1:3" ht="26.25" thickBot="1">
      <c r="A201" s="35" t="s">
        <v>336</v>
      </c>
      <c r="B201" s="32" t="s">
        <v>337</v>
      </c>
      <c r="C201" s="36" t="s">
        <v>329</v>
      </c>
    </row>
    <row r="202" spans="1:3" ht="13.5" thickBot="1">
      <c r="A202" s="35" t="s">
        <v>338</v>
      </c>
      <c r="B202" s="32" t="s">
        <v>339</v>
      </c>
      <c r="C202" s="36" t="s">
        <v>329</v>
      </c>
    </row>
    <row r="203" spans="1:3" ht="13.5" thickBot="1">
      <c r="A203" s="35" t="s">
        <v>340</v>
      </c>
      <c r="B203" s="32" t="s">
        <v>341</v>
      </c>
      <c r="C203" s="36" t="s">
        <v>329</v>
      </c>
    </row>
    <row r="204" spans="1:3" ht="26.25" thickBot="1">
      <c r="A204" s="35" t="s">
        <v>342</v>
      </c>
      <c r="B204" s="32" t="s">
        <v>343</v>
      </c>
      <c r="C204" s="36" t="s">
        <v>344</v>
      </c>
    </row>
    <row r="205" spans="1:3" ht="26.25" thickBot="1">
      <c r="A205" s="35" t="s">
        <v>345</v>
      </c>
      <c r="B205" s="32" t="s">
        <v>346</v>
      </c>
      <c r="C205" s="36" t="s">
        <v>344</v>
      </c>
    </row>
    <row r="206" spans="1:3" ht="26.25" thickBot="1">
      <c r="A206" s="35" t="s">
        <v>347</v>
      </c>
      <c r="B206" s="32" t="s">
        <v>348</v>
      </c>
      <c r="C206" s="36" t="s">
        <v>344</v>
      </c>
    </row>
    <row r="207" spans="1:3" ht="26.25" thickBot="1">
      <c r="A207" s="35" t="s">
        <v>349</v>
      </c>
      <c r="B207" s="32" t="s">
        <v>350</v>
      </c>
      <c r="C207" s="36" t="s">
        <v>344</v>
      </c>
    </row>
    <row r="208" spans="1:3" ht="26.25" thickBot="1">
      <c r="A208" s="35" t="s">
        <v>351</v>
      </c>
      <c r="B208" s="32" t="s">
        <v>352</v>
      </c>
      <c r="C208" s="36" t="s">
        <v>344</v>
      </c>
    </row>
    <row r="209" spans="1:3" ht="26.25" thickBot="1">
      <c r="A209" s="35" t="s">
        <v>349</v>
      </c>
      <c r="B209" s="32" t="s">
        <v>353</v>
      </c>
      <c r="C209" s="36" t="s">
        <v>354</v>
      </c>
    </row>
    <row r="210" spans="1:3" ht="13.5" thickBot="1">
      <c r="A210" s="35" t="s">
        <v>342</v>
      </c>
      <c r="B210" s="32" t="s">
        <v>355</v>
      </c>
      <c r="C210" s="36" t="s">
        <v>354</v>
      </c>
    </row>
    <row r="211" spans="1:3" ht="13.5" thickBot="1">
      <c r="A211" s="35" t="s">
        <v>356</v>
      </c>
      <c r="B211" s="32" t="s">
        <v>357</v>
      </c>
      <c r="C211" s="36" t="s">
        <v>354</v>
      </c>
    </row>
    <row r="212" spans="1:3" ht="26.25" thickBot="1">
      <c r="A212" s="35" t="s">
        <v>351</v>
      </c>
      <c r="B212" s="32" t="s">
        <v>358</v>
      </c>
      <c r="C212" s="36" t="s">
        <v>354</v>
      </c>
    </row>
    <row r="213" spans="1:3" ht="26.25" thickBot="1">
      <c r="A213" s="35" t="s">
        <v>359</v>
      </c>
      <c r="B213" s="32" t="s">
        <v>360</v>
      </c>
      <c r="C213" s="36" t="s">
        <v>361</v>
      </c>
    </row>
    <row r="214" spans="1:3" ht="26.25" thickBot="1">
      <c r="A214" s="35" t="s">
        <v>362</v>
      </c>
      <c r="B214" s="32" t="s">
        <v>363</v>
      </c>
      <c r="C214" s="36" t="s">
        <v>361</v>
      </c>
    </row>
    <row r="215" spans="1:3" ht="26.25" thickBot="1">
      <c r="A215" s="35" t="s">
        <v>364</v>
      </c>
      <c r="B215" s="32" t="s">
        <v>365</v>
      </c>
      <c r="C215" s="36" t="s">
        <v>361</v>
      </c>
    </row>
    <row r="216" spans="1:3" ht="26.25" thickBot="1">
      <c r="A216" s="35" t="s">
        <v>366</v>
      </c>
      <c r="B216" s="32" t="s">
        <v>367</v>
      </c>
      <c r="C216" s="36" t="s">
        <v>361</v>
      </c>
    </row>
    <row r="217" spans="1:3" ht="26.25" thickBot="1">
      <c r="A217" s="35" t="s">
        <v>368</v>
      </c>
      <c r="B217" s="32" t="s">
        <v>369</v>
      </c>
      <c r="C217" s="36" t="s">
        <v>361</v>
      </c>
    </row>
    <row r="218" spans="1:3" ht="26.25" thickBot="1">
      <c r="A218" s="35" t="s">
        <v>370</v>
      </c>
      <c r="B218" s="32" t="s">
        <v>371</v>
      </c>
      <c r="C218" s="36" t="s">
        <v>361</v>
      </c>
    </row>
    <row r="219" spans="1:3" ht="26.25" thickBot="1">
      <c r="A219" s="35" t="s">
        <v>372</v>
      </c>
      <c r="B219" s="32" t="s">
        <v>373</v>
      </c>
      <c r="C219" s="36" t="s">
        <v>361</v>
      </c>
    </row>
    <row r="220" spans="1:3" ht="26.25" thickBot="1">
      <c r="A220" s="35" t="s">
        <v>374</v>
      </c>
      <c r="B220" s="32" t="s">
        <v>375</v>
      </c>
      <c r="C220" s="36" t="s">
        <v>361</v>
      </c>
    </row>
    <row r="221" spans="1:3" ht="26.25" thickBot="1">
      <c r="A221" s="35" t="s">
        <v>376</v>
      </c>
      <c r="B221" s="32" t="s">
        <v>377</v>
      </c>
      <c r="C221" s="36" t="s">
        <v>361</v>
      </c>
    </row>
    <row r="222" spans="1:3" ht="51.75" thickBot="1">
      <c r="A222" s="35" t="s">
        <v>378</v>
      </c>
      <c r="B222" s="32" t="s">
        <v>379</v>
      </c>
      <c r="C222" s="36" t="s">
        <v>361</v>
      </c>
    </row>
    <row r="223" spans="1:3" ht="77.25" thickBot="1">
      <c r="A223" s="35" t="s">
        <v>380</v>
      </c>
      <c r="B223" s="32" t="s">
        <v>381</v>
      </c>
      <c r="C223" s="36" t="s">
        <v>361</v>
      </c>
    </row>
    <row r="224" spans="1:3" ht="26.25" thickBot="1">
      <c r="A224" s="35" t="s">
        <v>342</v>
      </c>
      <c r="B224" s="32" t="s">
        <v>382</v>
      </c>
      <c r="C224" s="36" t="s">
        <v>383</v>
      </c>
    </row>
    <row r="225" spans="1:3" ht="26.25" thickBot="1">
      <c r="A225" s="35" t="s">
        <v>384</v>
      </c>
      <c r="B225" s="32" t="s">
        <v>385</v>
      </c>
      <c r="C225" s="36" t="s">
        <v>386</v>
      </c>
    </row>
    <row r="226" spans="1:3" ht="26.25" thickBot="1">
      <c r="A226" s="35" t="s">
        <v>301</v>
      </c>
      <c r="B226" s="32" t="s">
        <v>387</v>
      </c>
      <c r="C226" s="36" t="s">
        <v>383</v>
      </c>
    </row>
    <row r="227" spans="1:3" ht="26.25" thickBot="1">
      <c r="A227" s="35" t="s">
        <v>345</v>
      </c>
      <c r="B227" s="32" t="s">
        <v>388</v>
      </c>
      <c r="C227" s="36" t="s">
        <v>383</v>
      </c>
    </row>
    <row r="228" spans="1:3" ht="26.25" thickBot="1">
      <c r="A228" s="35" t="s">
        <v>351</v>
      </c>
      <c r="B228" s="32" t="s">
        <v>389</v>
      </c>
      <c r="C228" s="36" t="s">
        <v>383</v>
      </c>
    </row>
    <row r="229" spans="1:3" ht="26.25" thickBot="1">
      <c r="A229" s="35" t="s">
        <v>351</v>
      </c>
      <c r="B229" s="32" t="s">
        <v>390</v>
      </c>
      <c r="C229" s="36" t="s">
        <v>391</v>
      </c>
    </row>
    <row r="230" spans="1:3" ht="26.25" thickBot="1">
      <c r="A230" s="35" t="s">
        <v>378</v>
      </c>
      <c r="B230" s="32" t="s">
        <v>392</v>
      </c>
      <c r="C230" s="36" t="s">
        <v>386</v>
      </c>
    </row>
    <row r="231" spans="1:3" ht="26.25" thickBot="1">
      <c r="A231" s="35" t="s">
        <v>349</v>
      </c>
      <c r="B231" s="32" t="s">
        <v>393</v>
      </c>
      <c r="C231" s="36" t="s">
        <v>386</v>
      </c>
    </row>
    <row r="232" spans="1:3" ht="26.25" thickBot="1">
      <c r="A232" s="35" t="s">
        <v>394</v>
      </c>
      <c r="B232" s="32" t="s">
        <v>395</v>
      </c>
      <c r="C232" s="36" t="s">
        <v>383</v>
      </c>
    </row>
    <row r="233" spans="1:3" ht="13.5" thickBot="1">
      <c r="A233" s="35" t="s">
        <v>396</v>
      </c>
      <c r="B233" s="32" t="s">
        <v>397</v>
      </c>
      <c r="C233" s="36" t="s">
        <v>398</v>
      </c>
    </row>
    <row r="234" spans="1:3" ht="39" thickBot="1">
      <c r="A234" s="35" t="s">
        <v>366</v>
      </c>
      <c r="B234" s="32" t="s">
        <v>399</v>
      </c>
      <c r="C234" s="36" t="s">
        <v>398</v>
      </c>
    </row>
    <row r="235" spans="1:3" ht="13.5" thickBot="1">
      <c r="A235" s="35" t="s">
        <v>378</v>
      </c>
      <c r="B235" s="32" t="s">
        <v>400</v>
      </c>
      <c r="C235" s="36" t="s">
        <v>398</v>
      </c>
    </row>
    <row r="236" spans="1:3" ht="12.75">
      <c r="A236" s="37" t="s">
        <v>401</v>
      </c>
      <c r="B236" s="38" t="s">
        <v>363</v>
      </c>
      <c r="C236" s="39" t="s">
        <v>398</v>
      </c>
    </row>
  </sheetData>
  <mergeCells count="177">
    <mergeCell ref="A176:C176"/>
    <mergeCell ref="A177:C177"/>
    <mergeCell ref="E170:E172"/>
    <mergeCell ref="A173:C173"/>
    <mergeCell ref="A174:C174"/>
    <mergeCell ref="A175:C175"/>
    <mergeCell ref="D174:D175"/>
    <mergeCell ref="E174:E175"/>
    <mergeCell ref="A167:C167"/>
    <mergeCell ref="A168:C168"/>
    <mergeCell ref="A169:C169"/>
    <mergeCell ref="A170:C172"/>
    <mergeCell ref="A163:C164"/>
    <mergeCell ref="E163:E164"/>
    <mergeCell ref="A165:C166"/>
    <mergeCell ref="E165:E166"/>
    <mergeCell ref="E157:E158"/>
    <mergeCell ref="A159:C161"/>
    <mergeCell ref="E159:E161"/>
    <mergeCell ref="A162:C162"/>
    <mergeCell ref="A156:C156"/>
    <mergeCell ref="A157:C157"/>
    <mergeCell ref="A158:C158"/>
    <mergeCell ref="D157:D158"/>
    <mergeCell ref="A149:C151"/>
    <mergeCell ref="E149:E151"/>
    <mergeCell ref="A152:C155"/>
    <mergeCell ref="E152:E155"/>
    <mergeCell ref="A146:C146"/>
    <mergeCell ref="A147:C147"/>
    <mergeCell ref="A148:C148"/>
    <mergeCell ref="E146:E148"/>
    <mergeCell ref="A144:C144"/>
    <mergeCell ref="A145:C145"/>
    <mergeCell ref="D144:D145"/>
    <mergeCell ref="E144:E145"/>
    <mergeCell ref="A137:C141"/>
    <mergeCell ref="E137:E141"/>
    <mergeCell ref="A142:C142"/>
    <mergeCell ref="A143:C143"/>
    <mergeCell ref="A132:C132"/>
    <mergeCell ref="A133:C135"/>
    <mergeCell ref="E133:E135"/>
    <mergeCell ref="A136:C136"/>
    <mergeCell ref="A128:C128"/>
    <mergeCell ref="A129:C129"/>
    <mergeCell ref="A130:C130"/>
    <mergeCell ref="A131:C131"/>
    <mergeCell ref="A126:C126"/>
    <mergeCell ref="A127:C127"/>
    <mergeCell ref="D126:D127"/>
    <mergeCell ref="E126:E127"/>
    <mergeCell ref="A122:C122"/>
    <mergeCell ref="A123:C123"/>
    <mergeCell ref="A124:C124"/>
    <mergeCell ref="A125:C125"/>
    <mergeCell ref="A118:C118"/>
    <mergeCell ref="A119:C120"/>
    <mergeCell ref="E119:E120"/>
    <mergeCell ref="A121:C121"/>
    <mergeCell ref="A113:C113"/>
    <mergeCell ref="A114:C114"/>
    <mergeCell ref="A115:C117"/>
    <mergeCell ref="E115:E117"/>
    <mergeCell ref="A107:C110"/>
    <mergeCell ref="E107:E110"/>
    <mergeCell ref="A111:C111"/>
    <mergeCell ref="A112:C112"/>
    <mergeCell ref="D111:D112"/>
    <mergeCell ref="E111:E112"/>
    <mergeCell ref="E102:E103"/>
    <mergeCell ref="A104:C104"/>
    <mergeCell ref="A105:C106"/>
    <mergeCell ref="E105:E106"/>
    <mergeCell ref="A99:C99"/>
    <mergeCell ref="A100:C100"/>
    <mergeCell ref="A101:C101"/>
    <mergeCell ref="A102:C103"/>
    <mergeCell ref="A97:C97"/>
    <mergeCell ref="A98:C98"/>
    <mergeCell ref="D97:D98"/>
    <mergeCell ref="E97:E98"/>
    <mergeCell ref="A95:C95"/>
    <mergeCell ref="D94:D95"/>
    <mergeCell ref="E94:E95"/>
    <mergeCell ref="A96:C96"/>
    <mergeCell ref="A91:C92"/>
    <mergeCell ref="E91:E92"/>
    <mergeCell ref="A93:C93"/>
    <mergeCell ref="A94:C94"/>
    <mergeCell ref="E85:E87"/>
    <mergeCell ref="A88:C88"/>
    <mergeCell ref="A89:C90"/>
    <mergeCell ref="E89:E90"/>
    <mergeCell ref="A82:C82"/>
    <mergeCell ref="A83:C83"/>
    <mergeCell ref="A84:C84"/>
    <mergeCell ref="A85:C87"/>
    <mergeCell ref="A73:C73"/>
    <mergeCell ref="A74:C75"/>
    <mergeCell ref="E74:E75"/>
    <mergeCell ref="A76:C81"/>
    <mergeCell ref="E76:E81"/>
    <mergeCell ref="A70:C70"/>
    <mergeCell ref="A71:C71"/>
    <mergeCell ref="E69:E71"/>
    <mergeCell ref="A72:C72"/>
    <mergeCell ref="E65:E66"/>
    <mergeCell ref="A67:C68"/>
    <mergeCell ref="E67:E68"/>
    <mergeCell ref="A69:C69"/>
    <mergeCell ref="A64:C64"/>
    <mergeCell ref="A65:C65"/>
    <mergeCell ref="A66:C66"/>
    <mergeCell ref="D65:D66"/>
    <mergeCell ref="A56:C56"/>
    <mergeCell ref="A57:C57"/>
    <mergeCell ref="A58:C58"/>
    <mergeCell ref="A59:C63"/>
    <mergeCell ref="A52:C52"/>
    <mergeCell ref="A53:C53"/>
    <mergeCell ref="A54:C54"/>
    <mergeCell ref="A55:C55"/>
    <mergeCell ref="A48:C48"/>
    <mergeCell ref="A49:C49"/>
    <mergeCell ref="A50:C50"/>
    <mergeCell ref="A51:C51"/>
    <mergeCell ref="A46:C46"/>
    <mergeCell ref="A47:C47"/>
    <mergeCell ref="D46:D47"/>
    <mergeCell ref="E46:E47"/>
    <mergeCell ref="E42:E43"/>
    <mergeCell ref="A44:C44"/>
    <mergeCell ref="A45:C45"/>
    <mergeCell ref="D44:D45"/>
    <mergeCell ref="E44:E45"/>
    <mergeCell ref="A41:C41"/>
    <mergeCell ref="A42:C42"/>
    <mergeCell ref="A43:C43"/>
    <mergeCell ref="D42:D43"/>
    <mergeCell ref="A37:C37"/>
    <mergeCell ref="A38:C38"/>
    <mergeCell ref="A39:C39"/>
    <mergeCell ref="A40:C40"/>
    <mergeCell ref="A33:C33"/>
    <mergeCell ref="A34:C34"/>
    <mergeCell ref="A35:C35"/>
    <mergeCell ref="A36:C36"/>
    <mergeCell ref="E29:E30"/>
    <mergeCell ref="A31:C31"/>
    <mergeCell ref="A32:C32"/>
    <mergeCell ref="D31:D32"/>
    <mergeCell ref="E31:E32"/>
    <mergeCell ref="A28:C28"/>
    <mergeCell ref="A29:C29"/>
    <mergeCell ref="A30:C30"/>
    <mergeCell ref="D29:D30"/>
    <mergeCell ref="A24:C24"/>
    <mergeCell ref="A25:C25"/>
    <mergeCell ref="A26:C26"/>
    <mergeCell ref="A27:C27"/>
    <mergeCell ref="A16:C21"/>
    <mergeCell ref="E16:E21"/>
    <mergeCell ref="A22:C22"/>
    <mergeCell ref="A23:C23"/>
    <mergeCell ref="A11:C11"/>
    <mergeCell ref="A12:C12"/>
    <mergeCell ref="A13:C15"/>
    <mergeCell ref="E13:E15"/>
    <mergeCell ref="E6:E7"/>
    <mergeCell ref="A8:C8"/>
    <mergeCell ref="A9:C9"/>
    <mergeCell ref="A10:C10"/>
    <mergeCell ref="A3:C3"/>
    <mergeCell ref="A4:C4"/>
    <mergeCell ref="A5:C5"/>
    <mergeCell ref="A6:C7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2008-01-12T19:09:34Z</dcterms:created>
  <dcterms:modified xsi:type="dcterms:W3CDTF">2008-01-12T19:21:27Z</dcterms:modified>
  <cp:category/>
  <cp:version/>
  <cp:contentType/>
  <cp:contentStatus/>
</cp:coreProperties>
</file>